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8755F65B-C45E-4812-9E8B-5EB39BB5E290}" xr6:coauthVersionLast="47" xr6:coauthVersionMax="47" xr10:uidLastSave="{00000000-0000-0000-0000-000000000000}"/>
  <bookViews>
    <workbookView xWindow="-108" yWindow="-108" windowWidth="23256" windowHeight="12720"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Finantare'!$A$1:$BM$710</definedName>
  </definedNames>
  <calcPr calcId="191029"/>
</workbook>
</file>

<file path=xl/calcChain.xml><?xml version="1.0" encoding="utf-8"?>
<calcChain xmlns="http://schemas.openxmlformats.org/spreadsheetml/2006/main">
  <c r="AQ31" i="7" l="1"/>
  <c r="AQ514" i="1"/>
  <c r="AZ18" i="5" l="1"/>
  <c r="AQ18" i="5"/>
  <c r="AZ455" i="1"/>
  <c r="AQ455" i="1"/>
  <c r="AS378" i="1" l="1"/>
  <c r="AJ378" i="1"/>
  <c r="AZ514" i="1"/>
  <c r="AZ511" i="1"/>
  <c r="AQ511" i="1"/>
  <c r="AZ504" i="1"/>
  <c r="AQ504" i="1"/>
  <c r="AZ464" i="1"/>
  <c r="AQ464" i="1"/>
  <c r="AZ458" i="1"/>
  <c r="AQ458" i="1"/>
  <c r="AZ429" i="1"/>
  <c r="AZ428" i="1" s="1"/>
  <c r="AQ429" i="1"/>
  <c r="AQ428" i="1" s="1"/>
  <c r="AZ425" i="1"/>
  <c r="AQ425" i="1"/>
  <c r="AZ420" i="1"/>
  <c r="AZ413" i="1"/>
  <c r="AQ413" i="1"/>
  <c r="AZ401" i="1"/>
  <c r="AQ401" i="1"/>
  <c r="AZ397" i="1"/>
  <c r="AQ397" i="1"/>
  <c r="AZ31" i="7"/>
  <c r="AZ28" i="7"/>
  <c r="AQ28" i="7"/>
  <c r="AQ39" i="7" s="1"/>
  <c r="AZ21" i="7"/>
  <c r="AQ21" i="7"/>
  <c r="AQ23" i="7" s="1"/>
  <c r="AZ27" i="5"/>
  <c r="AQ27" i="5"/>
  <c r="AZ21" i="5"/>
  <c r="AQ21" i="5"/>
  <c r="AQ28" i="5" s="1"/>
  <c r="AZ43" i="6"/>
  <c r="AZ42" i="6" s="1"/>
  <c r="AQ43" i="6"/>
  <c r="AQ42" i="6" s="1"/>
  <c r="AZ39" i="6"/>
  <c r="AQ39" i="6"/>
  <c r="AZ34" i="6"/>
  <c r="AZ27" i="6"/>
  <c r="AQ27" i="6"/>
  <c r="AZ15" i="6"/>
  <c r="AQ15" i="6"/>
  <c r="AZ11" i="6"/>
  <c r="AQ11" i="6"/>
  <c r="AQ506" i="1" l="1"/>
  <c r="AQ47" i="6"/>
  <c r="AZ39" i="7"/>
  <c r="AQ41" i="7" s="1"/>
  <c r="AZ47" i="6"/>
  <c r="AZ28" i="5"/>
  <c r="AQ30" i="5" s="1"/>
  <c r="AZ522" i="1"/>
  <c r="AQ522" i="1"/>
  <c r="AQ433" i="1"/>
  <c r="AQ465" i="1"/>
  <c r="AZ433" i="1"/>
  <c r="AZ465" i="1"/>
  <c r="AS361" i="1"/>
  <c r="AJ361" i="1"/>
  <c r="AS353" i="1"/>
  <c r="AJ353" i="1"/>
  <c r="AS342" i="1"/>
  <c r="AJ342" i="1"/>
  <c r="AJ337" i="1"/>
  <c r="AJ336" i="1" s="1"/>
  <c r="AS337" i="1"/>
  <c r="AS336" i="1" s="1"/>
  <c r="AS333" i="1"/>
  <c r="AJ333" i="1"/>
  <c r="AS325" i="1"/>
  <c r="AJ325" i="1"/>
  <c r="AS311" i="1"/>
  <c r="AJ311" i="1"/>
  <c r="BA358" i="1"/>
  <c r="BA357" i="1"/>
  <c r="BA356" i="1"/>
  <c r="BA355" i="1"/>
  <c r="BA354" i="1"/>
  <c r="AS318" i="1"/>
  <c r="AJ318" i="1"/>
  <c r="BA339" i="1"/>
  <c r="BA338" i="1"/>
  <c r="BA340" i="1"/>
  <c r="BA335" i="1"/>
  <c r="BA334" i="1"/>
  <c r="BA331" i="1"/>
  <c r="BA330" i="1"/>
  <c r="BA329" i="1"/>
  <c r="BA328" i="1"/>
  <c r="BA327" i="1"/>
  <c r="BA326" i="1"/>
  <c r="BA320" i="1"/>
  <c r="BA321" i="1"/>
  <c r="BA319" i="1"/>
  <c r="BA315" i="1"/>
  <c r="AJ385" i="1"/>
  <c r="AS385" i="1" s="1"/>
  <c r="AI385" i="1"/>
  <c r="BA381" i="1"/>
  <c r="BA380" i="1"/>
  <c r="BA379" i="1"/>
  <c r="AS382" i="1"/>
  <c r="AJ382" i="1"/>
  <c r="BA377" i="1"/>
  <c r="BA368" i="1"/>
  <c r="BA366" i="1"/>
  <c r="BA363" i="1"/>
  <c r="BA362" i="1"/>
  <c r="BA359" i="1"/>
  <c r="BA360" i="1"/>
  <c r="BA352" i="1"/>
  <c r="BA351" i="1"/>
  <c r="AS350" i="1"/>
  <c r="AJ350" i="1"/>
  <c r="BA348" i="1"/>
  <c r="BA347" i="1"/>
  <c r="BA346" i="1"/>
  <c r="BA345" i="1"/>
  <c r="BA344" i="1"/>
  <c r="BA343" i="1"/>
  <c r="BA332" i="1"/>
  <c r="BA324" i="1"/>
  <c r="BA323" i="1"/>
  <c r="BA322" i="1"/>
  <c r="BA316" i="1"/>
  <c r="BA314" i="1"/>
  <c r="BA313" i="1"/>
  <c r="BA312" i="1"/>
  <c r="AQ524" i="1" l="1"/>
  <c r="AQ49" i="6"/>
  <c r="AS317" i="1"/>
  <c r="AQ467" i="1"/>
  <c r="AQ435" i="1"/>
  <c r="AS349" i="1"/>
  <c r="AJ349" i="1"/>
  <c r="AJ317" i="1"/>
  <c r="BA311" i="1"/>
  <c r="BA350" i="1"/>
  <c r="BA342" i="1"/>
  <c r="BA325" i="1"/>
  <c r="BA337" i="1"/>
  <c r="BA353" i="1"/>
  <c r="BA336" i="1"/>
  <c r="BA333" i="1"/>
  <c r="BA318" i="1"/>
  <c r="BA361" i="1"/>
  <c r="AI383" i="1"/>
  <c r="AJ383" i="1" s="1"/>
  <c r="BA382" i="1"/>
  <c r="AH383" i="1"/>
  <c r="AG341" i="1"/>
  <c r="BA378" i="1"/>
  <c r="AJ364" i="1" l="1"/>
  <c r="AS364" i="1"/>
  <c r="BA349" i="1"/>
  <c r="AF365" i="1"/>
  <c r="BA317" i="1"/>
  <c r="AI341" i="1"/>
  <c r="AH341" i="1" s="1"/>
  <c r="AJ341" i="1" s="1"/>
  <c r="AI365" i="1" l="1"/>
  <c r="AJ365" i="1" s="1"/>
  <c r="AJ367" i="1"/>
  <c r="AS373" i="1" s="1"/>
  <c r="AJ373" i="1" s="1"/>
  <c r="AS367" i="1"/>
  <c r="BA364" i="1"/>
  <c r="AS374" i="1" l="1"/>
  <c r="AJ374" i="1" s="1"/>
  <c r="BA367" i="1"/>
  <c r="AJ370" i="1" s="1"/>
  <c r="AS372" i="1" s="1"/>
  <c r="AJ372" i="1" s="1"/>
</calcChain>
</file>

<file path=xl/sharedStrings.xml><?xml version="1.0" encoding="utf-8"?>
<sst xmlns="http://schemas.openxmlformats.org/spreadsheetml/2006/main" count="743" uniqueCount="513">
  <si>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</si>
  <si>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</si>
  <si>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</si>
  <si>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</si>
  <si>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</si>
  <si>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</si>
  <si>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</si>
  <si>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</si>
  <si>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</si>
  <si>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</si>
  <si>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</si>
  <si>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</si>
  <si>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</si>
  <si>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</si>
  <si>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</si>
  <si>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</si>
  <si>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</si>
  <si>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</si>
  <si>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</si>
  <si>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</si>
  <si>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</si>
  <si>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</si>
  <si>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</si>
  <si>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</si>
  <si>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</si>
  <si>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</si>
  <si>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</si>
  <si>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</si>
  <si>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</si>
  <si>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</si>
  <si>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</si>
  <si>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</si>
  <si>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</si>
  <si>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</si>
  <si>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</si>
  <si>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</si>
  <si>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</si>
  <si>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</si>
  <si>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</si>
  <si>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</si>
  <si>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</si>
  <si>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</si>
  <si>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</si>
  <si>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</si>
  <si>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</si>
  <si>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</si>
  <si>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</si>
  <si>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</si>
  <si>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</si>
  <si>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</si>
  <si>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</si>
  <si>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</si>
  <si>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</si>
  <si>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</si>
  <si>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</si>
  <si>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</si>
  <si>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</si>
  <si>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</si>
  <si>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</si>
  <si>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</si>
  <si>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</si>
  <si>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</si>
  <si>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</si>
  <si>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</si>
  <si>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</si>
  <si>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</si>
  <si>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</si>
  <si>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</si>
  <si>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</si>
  <si>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</si>
  <si>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</si>
  <si>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</si>
  <si>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</si>
  <si>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</si>
  <si>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</si>
  <si>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</si>
  <si>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</si>
  <si>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</si>
  <si>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</si>
  <si>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</si>
  <si>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</si>
  <si>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</si>
  <si>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</si>
  <si>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</si>
  <si>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</si>
  <si>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</si>
  <si>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</si>
  <si>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</si>
  <si>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</si>
  <si>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</si>
  <si>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</si>
  <si>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</si>
  <si>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</si>
  <si>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</si>
  <si>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</si>
  <si>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</si>
  <si>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</si>
  <si>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</si>
  <si>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</si>
  <si>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</si>
  <si>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</si>
  <si>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</si>
  <si>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</si>
  <si>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</si>
  <si>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</si>
  <si>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</si>
  <si>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</si>
  <si>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</si>
  <si>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</si>
  <si>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</si>
  <si>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</si>
  <si>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</si>
  <si>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</si>
  <si>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</si>
  <si>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</si>
  <si>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</si>
  <si>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</si>
  <si>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</si>
  <si>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</si>
  <si>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</si>
  <si>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</si>
  <si>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</si>
  <si>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</si>
  <si>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</si>
  <si>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</si>
  <si>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</si>
  <si>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</si>
  <si>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</si>
  <si>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</si>
  <si>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</si>
  <si>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</si>
  <si>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</si>
  <si>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</si>
  <si>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</si>
  <si>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</si>
  <si>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</si>
  <si>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</si>
  <si>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</si>
  <si>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</si>
  <si>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</si>
  <si>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</si>
  <si>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</si>
  <si>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</si>
  <si>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</si>
  <si>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</si>
  <si>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</si>
  <si>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</si>
  <si>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</si>
  <si>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</si>
  <si>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</si>
  <si>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</si>
  <si>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</si>
  <si>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</si>
  <si>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</si>
  <si>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</si>
  <si>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</si>
  <si>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</si>
  <si>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</si>
  <si>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</si>
  <si>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</si>
  <si>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</si>
  <si>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</si>
  <si>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</si>
  <si>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</si>
  <si>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</si>
  <si>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</si>
  <si>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</si>
  <si>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</si>
  <si>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</si>
  <si>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</si>
  <si>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</si>
  <si>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</si>
  <si>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</si>
  <si>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</si>
  <si>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</si>
  <si>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</si>
  <si>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</si>
  <si>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</si>
  <si>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</si>
  <si>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</si>
  <si>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</si>
  <si>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</si>
  <si>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</si>
  <si>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</si>
  <si>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</si>
  <si>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</si>
  <si>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</si>
  <si>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</si>
  <si>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</si>
  <si>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</si>
  <si>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</si>
  <si>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</si>
  <si>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</si>
  <si>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</si>
  <si>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</si>
  <si>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</si>
  <si>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</si>
  <si>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</si>
  <si>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</si>
  <si>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</si>
  <si>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</si>
  <si>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</si>
  <si>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</si>
  <si>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</si>
  <si>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</si>
  <si>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</si>
  <si>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</si>
  <si>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</si>
  <si>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</si>
  <si>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</si>
  <si>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</si>
  <si>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</si>
  <si>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</si>
  <si>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</si>
  <si>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</si>
  <si>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</si>
  <si>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</si>
  <si>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</si>
  <si>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</si>
  <si>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</si>
  <si>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</si>
  <si>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</si>
  <si>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</si>
  <si>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</si>
  <si>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</si>
  <si>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</si>
  <si>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</si>
  <si>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</si>
  <si>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</si>
  <si>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</si>
  <si>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</si>
  <si>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</si>
  <si>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</si>
  <si>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</si>
  <si>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t>F. DECLARAŢIE PE PROPRIA RĂSPUNDERE A SOLICITANTULUI</t>
  </si>
  <si>
    <t>Prin această declaraţie solicitantul</t>
  </si>
  <si>
    <t>prin reprezentant legal</t>
  </si>
  <si>
    <t>cunoscând prevederile legii penale cu privire la falsul în declarații:</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</si>
  <si>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</si>
  <si>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</si>
  <si>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</si>
  <si>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</si>
  <si>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</si>
  <si>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</si>
  <si>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</si>
  <si>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</si>
  <si>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</si>
  <si>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</si>
  <si>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</si>
  <si>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</si>
  <si>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</si>
  <si>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</si>
  <si>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</si>
  <si>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</si>
  <si>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</si>
  <si>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</si>
  <si>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</si>
  <si>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</si>
  <si>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</si>
  <si>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</si>
  <si>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</si>
  <si>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</si>
  <si>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</si>
  <si>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</si>
  <si>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</si>
  <si>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</si>
  <si>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</si>
  <si>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</si>
  <si>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</si>
  <si>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</si>
  <si>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</si>
  <si>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</si>
  <si>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</si>
  <si>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</si>
  <si>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</si>
  <si>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</si>
  <si>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</si>
  <si>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</si>
  <si>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</si>
  <si>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</si>
  <si>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</si>
  <si>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</si>
  <si>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</si>
  <si>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</si>
  <si>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</si>
  <si>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</si>
  <si>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</si>
  <si>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</si>
  <si>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</si>
  <si>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</si>
  <si>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</si>
  <si>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</si>
  <si>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</si>
  <si>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</si>
  <si>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</si>
  <si>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</si>
  <si>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</si>
  <si>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</si>
  <si>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</si>
  <si>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</si>
  <si>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</si>
  <si>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</si>
  <si>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</si>
  <si>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</si>
  <si>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</si>
  <si>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</si>
  <si>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</si>
  <si>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</si>
  <si>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Comune şi ADI</t>
  </si>
  <si>
    <t>A6.3.1 Detaliere criterii de selecţie îndeplinite:</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</si>
  <si>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</si>
  <si>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</si>
  <si>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</si>
  <si>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</si>
  <si>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</si>
  <si>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</si>
  <si>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</si>
  <si>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</si>
  <si>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</si>
  <si>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</si>
  <si>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</si>
  <si>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</si>
  <si>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</si>
  <si>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</si>
  <si>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</si>
  <si>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</si>
  <si>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</si>
  <si>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</si>
  <si>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</si>
  <si>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</si>
  <si>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</si>
  <si>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</si>
  <si>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</si>
  <si>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</si>
  <si>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</si>
  <si>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</si>
  <si>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</si>
  <si>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</si>
  <si>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</si>
  <si>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</si>
  <si>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</si>
  <si>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</si>
  <si>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</si>
  <si>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</si>
  <si>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</si>
  <si>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</si>
  <si>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</si>
  <si>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</si>
  <si>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</si>
  <si>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</si>
  <si>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</si>
  <si>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</si>
  <si>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</si>
  <si>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</si>
  <si>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</si>
  <si>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</si>
  <si>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</si>
  <si>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</si>
  <si>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</si>
  <si>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</si>
  <si>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</si>
  <si>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</si>
  <si>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</si>
  <si>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</si>
  <si>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</si>
  <si>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</si>
  <si>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</si>
  <si>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</si>
  <si>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</si>
  <si>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</si>
  <si>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</si>
  <si>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</si>
  <si>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</si>
  <si>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</si>
  <si>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</si>
  <si>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</si>
  <si>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</si>
  <si>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</si>
  <si>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</si>
  <si>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</si>
  <si>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</si>
  <si>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</si>
  <si>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</si>
  <si>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</si>
  <si>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</si>
  <si>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</si>
  <si>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</si>
  <si>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</si>
  <si>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</si>
  <si>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</si>
  <si>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</si>
  <si>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</si>
  <si>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</si>
  <si>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</si>
  <si>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</si>
  <si>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</si>
  <si>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</si>
  <si>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</si>
  <si>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</si>
  <si>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</si>
  <si>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</si>
  <si>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</si>
  <si>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</si>
  <si>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</si>
  <si>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</si>
  <si>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</si>
  <si>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</si>
  <si>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</si>
  <si>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</si>
  <si>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</si>
  <si>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</si>
  <si>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</si>
  <si>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</si>
  <si>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</si>
  <si>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</si>
  <si>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</si>
  <si>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</si>
  <si>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</si>
  <si>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</si>
  <si>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</si>
  <si>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</si>
  <si>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</si>
  <si>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</si>
  <si>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</si>
  <si>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</si>
  <si>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</si>
  <si>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</si>
  <si>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</si>
  <si>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</si>
  <si>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</si>
  <si>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</si>
  <si>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</si>
  <si>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</si>
  <si>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</si>
  <si>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</si>
  <si>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</si>
  <si>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</si>
  <si>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</si>
  <si>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</si>
  <si>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</si>
  <si>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</si>
  <si>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</si>
  <si>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</si>
  <si>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</si>
  <si>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</si>
  <si>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</si>
  <si>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</si>
  <si>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</si>
  <si>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</si>
  <si>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</si>
  <si>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</si>
  <si>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</si>
  <si>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</si>
  <si>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</si>
  <si>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</si>
  <si>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</si>
  <si>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</si>
  <si>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</si>
  <si>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Sub-măsura 19.2</t>
  </si>
  <si>
    <t>Judeţ:</t>
  </si>
  <si>
    <t>ASOCIAȚIA GAL CONFLUENȚE NORDICE</t>
  </si>
  <si>
    <t>Orase</t>
  </si>
  <si>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2007, pentru aceleași tipuri de investiții.</t>
    </r>
  </si>
  <si>
    <t xml:space="preserve">Asociatia GAL Confluente Nordice M9 /D I 6C </t>
  </si>
  <si>
    <t>SOLUȚII PUBLICE DE E-GUVERNARE ȘI TIC – FONDURI EURI</t>
  </si>
  <si>
    <t>Achiziția de echipamente, aplicații și programe IT;</t>
  </si>
  <si>
    <t>Achiziția de soft, brevete, mărci, drepturi de autor;</t>
  </si>
  <si>
    <t>Dezvoltarea de soft pentru toate domeniile aferente dezvoltării rurale (administrație, educație, mediu, social, economic, cultural, etc) pentru soluțiile de e-guvernare, e-educație, e-sănătate, e-cultură, etc;</t>
  </si>
  <si>
    <t>GAL Confluente Nordice</t>
  </si>
  <si>
    <t>(Orase, Comune, ADI)</t>
  </si>
  <si>
    <t>Măsura 9 - SOLUȚII PUBLICE DE E-GUVERNARE ȘI TIC – FONDURI EURI - DI - 6C</t>
  </si>
  <si>
    <t>Situaţia achiziţiilor publice efectuate până la depunerea Cererii de finanţare cu respectarea condiţiilor de eligibilitate a cheltuielilor prevăzute în fişa Măsurii 9</t>
  </si>
  <si>
    <t>E. LISTA DOCUMENTELOR ANEXATE PROIECTELOR AFERENTE MĂSURII 9</t>
  </si>
  <si>
    <t>SECTIUNE SPECIFICA MASURA 9</t>
  </si>
  <si>
    <r>
      <rPr>
        <b/>
        <sz val="7.5"/>
        <color rgb="FF008080"/>
        <rFont val="Calibri"/>
        <family val="2"/>
        <scheme val="minor"/>
      </rPr>
      <t xml:space="preserve">2.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</si>
  <si>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7.2.1 </t>
    </r>
    <r>
      <rPr>
        <sz val="7.5"/>
        <color rgb="FF008080"/>
        <rFont val="Calibri"/>
        <family val="2"/>
        <scheme val="minor"/>
      </rPr>
      <t>Actul de înfiinţare şi statutul ADI/ONG- din care sa reiasa ca obiectivele ADI/ONG includ si investitii specifice M9/6C</t>
    </r>
  </si>
  <si>
    <r>
      <rPr>
        <b/>
        <sz val="7.5"/>
        <color rgb="FF008080"/>
        <rFont val="Calibri"/>
        <family val="2"/>
        <scheme val="minor"/>
      </rPr>
      <t xml:space="preserve">10.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</si>
  <si>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14.</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</si>
  <si>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15.</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</si>
  <si>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r>
      <rPr>
        <b/>
        <sz val="7.5"/>
        <color rgb="FF008080"/>
        <rFont val="Calibri"/>
        <family val="2"/>
        <scheme val="minor"/>
      </rPr>
      <t>17.</t>
    </r>
    <r>
      <rPr>
        <sz val="7.5"/>
        <color rgb="FF008080"/>
        <rFont val="Calibri"/>
        <family val="2"/>
        <scheme val="minor"/>
      </rPr>
      <t xml:space="preserve"> Copia Documentului de identitate al reprezentantului legal al
beneficiarului.</t>
    </r>
  </si>
  <si>
    <r>
      <rPr>
        <b/>
        <sz val="7.5"/>
        <color rgb="FF008080"/>
        <rFont val="Calibri"/>
        <family val="2"/>
        <charset val="238"/>
        <scheme val="minor"/>
      </rPr>
      <t>16</t>
    </r>
    <r>
      <rPr>
        <sz val="7.5"/>
        <color rgb="FF008080"/>
        <rFont val="Calibri"/>
        <family val="2"/>
        <scheme val="minor"/>
      </rPr>
      <t>.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r>
  </si>
  <si>
    <r>
      <rPr>
        <b/>
        <sz val="7.5"/>
        <color rgb="FF008080"/>
        <rFont val="Calibri"/>
        <family val="2"/>
        <scheme val="minor"/>
      </rPr>
      <t xml:space="preserve">18.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</si>
  <si>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charset val="238"/>
        <scheme val="minor"/>
      </rPr>
      <t>19.</t>
    </r>
    <r>
      <rPr>
        <sz val="7.5"/>
        <color rgb="FF008080"/>
        <rFont val="Calibri"/>
        <family val="2"/>
        <scheme val="minor"/>
      </rPr>
      <t xml:space="preserve"> Decalarație de raportare către GAL (Anexa 11)</t>
    </r>
  </si>
  <si>
    <r>
      <rPr>
        <b/>
        <sz val="7.5"/>
        <color rgb="FF008080"/>
        <rFont val="Calibri"/>
        <family val="2"/>
        <scheme val="minor"/>
      </rPr>
      <t>20.</t>
    </r>
    <r>
      <rPr>
        <sz val="7.5"/>
        <color rgb="FF008080"/>
        <rFont val="Calibri"/>
        <family val="2"/>
        <scheme val="minor"/>
      </rPr>
      <t xml:space="preserve"> Declarație eligibilitate solicitant (Anexa 12);</t>
    </r>
  </si>
  <si>
    <r>
      <rPr>
        <b/>
        <sz val="7.5"/>
        <color rgb="FF008080"/>
        <rFont val="Calibri"/>
        <family val="2"/>
        <scheme val="minor"/>
      </rPr>
      <t>21</t>
    </r>
    <r>
      <rPr>
        <sz val="7.5"/>
        <color rgb="FF008080"/>
        <rFont val="Calibri"/>
        <family val="2"/>
        <scheme val="minor"/>
      </rPr>
      <t>. Declaratie privind prelucrarea datelor cu caracter personal (Anexa 13)</t>
    </r>
  </si>
  <si>
    <r>
      <rPr>
        <b/>
        <sz val="7.5"/>
        <color rgb="FF008080"/>
        <rFont val="Calibri"/>
        <family val="2"/>
        <scheme val="minor"/>
      </rPr>
      <t>22</t>
    </r>
    <r>
      <rPr>
        <sz val="7.5"/>
        <color rgb="FF008080"/>
        <rFont val="Calibri"/>
        <family val="2"/>
        <scheme val="minor"/>
      </rPr>
      <t>. Declaratie pe propria raspundere a proiectantului privind respectarea legislatiei in vigoare si sursa de preturi</t>
    </r>
  </si>
  <si>
    <r>
      <rPr>
        <b/>
        <sz val="7.5"/>
        <color rgb="FF008080"/>
        <rFont val="Calibri"/>
        <family val="2"/>
        <scheme val="minor"/>
      </rPr>
      <t>23.</t>
    </r>
    <r>
      <rPr>
        <sz val="7.5"/>
        <color rgb="FF008080"/>
        <rFont val="Calibri"/>
        <family val="2"/>
        <scheme val="minor"/>
      </rPr>
      <t xml:space="preserve"> Alte documente justificative (Se vor specifica dupa caz)</t>
    </r>
  </si>
  <si>
    <t>care solicită asistență financiară nerambursabilă prin programul EURI pentru proiectul intitulat</t>
  </si>
  <si>
    <t>1. Declar că proiectul propus asistenței financiare nerambursabile EURI nu beneficiază de altă finanțare din
programe de finanțare nerambursabilă.</t>
  </si>
  <si>
    <t>De asemenea mă angajez ca în cazul în care proiectul va fi selectat pentru finanțare EURI, nu voi depune acest
proiect la nici un alt program de finanțare nerambursabilă la care proiectul poate fi în întregime sau parțial eligibil
pentru asistență.</t>
  </si>
  <si>
    <t xml:space="preserve">Măsura 9 - SOLUȚII PUBLICE DE E-GUVERNARE ȘI TIC – FONDURI EURI
</t>
  </si>
  <si>
    <t>Investitii in SOLUȚII PUBLICE DE E-GUVERNARE ȘI TIC – FONDURI EURI</t>
  </si>
  <si>
    <t>2. Număr de locuri de muncă create</t>
  </si>
  <si>
    <t>3. Cheltuială publică totală</t>
  </si>
  <si>
    <t>4. Populație netă care beneficiază de servicii TIC</t>
  </si>
  <si>
    <t>5. Numărul de proiecte ce au componente inovative sau de protecția mediului</t>
  </si>
  <si>
    <t>Indic. nr. 1 - se va bifa pentru toate proiectele ce se încadrează în M9</t>
  </si>
  <si>
    <t xml:space="preserve">Indic. nr. 4 - se va completa numărul locuitorilor deserviţi </t>
  </si>
  <si>
    <t>Indic. nr. 2 - se va completa numărul total al locurilor de muncă nou create prin proiect</t>
  </si>
  <si>
    <t>Indic. nr. 3 - se va completa valoarea publică totală eligibilă în euro fara TVA a proiectului</t>
  </si>
  <si>
    <t>Indic. nr. 5 - în cazul în care proiectul are componente inovative sau de protecția mediului- se va completa 1, iar in caz contrar - se va completa 0</t>
  </si>
  <si>
    <r>
      <rPr>
        <b/>
        <sz val="7.5"/>
        <color rgb="FF008080"/>
        <rFont val="Calibri"/>
        <family val="2"/>
        <scheme val="minor"/>
      </rPr>
      <t xml:space="preserve">1.2 </t>
    </r>
    <r>
      <rPr>
        <sz val="7.5"/>
        <color rgb="FF008080"/>
        <rFont val="Calibri"/>
        <family val="2"/>
        <scheme val="minor"/>
      </rPr>
      <t>Memoriu justificativ</t>
    </r>
  </si>
  <si>
    <r>
      <rPr>
        <b/>
        <sz val="7.5"/>
        <color rgb="FF008080"/>
        <rFont val="Calibri"/>
        <family val="2"/>
        <scheme val="minor"/>
      </rPr>
      <t xml:space="preserve">5. </t>
    </r>
    <r>
      <rPr>
        <sz val="7.5"/>
        <color rgb="FF008080"/>
        <rFont val="Calibri"/>
        <family val="2"/>
        <scheme val="minor"/>
      </rPr>
      <t>Avizul de conformitate al Operatorului Regional (dacă este cazul)</t>
    </r>
  </si>
  <si>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t>
    </r>
    <r>
      <rPr>
        <b/>
        <sz val="12"/>
        <rFont val="Calibri"/>
        <family val="2"/>
        <charset val="238"/>
        <scheme val="minor"/>
      </rPr>
      <t>Documentele (1.1, 1.2, 2, 3.1, 3.2, 3.3, 5, 7.2, 7.2.1, 11.1, 11.2, 12, 14, 22, 23) de pe coloana
DEPUNERE - Obligatoriu daca proiectul o impune", din sectiunea E – Lista documentelor anexate - trebuie bifate şi anexate daca proiectul o impune.
Trebuie bifate si anexate toate documentele ( 6, 7.1, 13, 15, 17, 19, 20, 21) de pe coloana “DEPUNERE -
Obligatoriu pentru toate proiectele” din sectiunea E – Lista documentelor anexate.</t>
    </r>
    <r>
      <rPr>
        <b/>
        <sz val="12"/>
        <rFont val="Calibri"/>
        <family val="2"/>
        <scheme val="minor"/>
      </rPr>
      <t xml:space="preserve">
</t>
    </r>
  </si>
  <si>
    <t xml:space="preserve"> - M9- SOLUȚII PUBLICE DE E-GUVERNARE ȘI TIC – FONDURI EURI DI/6C- echivalență cu subMăsura 7.2 din PNDR 2014-2020</t>
  </si>
  <si>
    <t xml:space="preserve"> </t>
  </si>
  <si>
    <t xml:space="preserve"> Zona Montana (M)</t>
  </si>
  <si>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OUG nr. 57/03.07.2019 privind Codul administrativ, Art. 197, Art. 286, Art. 287, Art. 288, Art.289, adică să fi fost supusă controlului de legalitate al Prefectului, în condiţiile legii
și/sau</t>
    </r>
  </si>
  <si>
    <t>5.000 ≤ 10.000</t>
  </si>
  <si>
    <t>10.001 &gt; 50.000</t>
  </si>
  <si>
    <t>50.001 &gt;100.000</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</si>
  <si>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(inclusiv Avizul ICI privind componenta tehnică broadband, dacă este cazul) și acordurile specifice fiecărui tip de investiție, conform reglementărilor legale în vigoare, sau</t>
    </r>
  </si>
  <si>
    <t>100.001 &gt; 136.127,01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</si>
</sst>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b/>
      <sz val="12"/>
      <color theme="1"/>
      <name val="Calibri"/>
      <family val="2"/>
      <scheme val="minor"/>
    </font>
    <font>
      <b/>
      <sz val="7.5"/>
      <color rgb="FF008080"/>
      <name val="Calibri"/>
      <family val="2"/>
      <charset val="238"/>
      <scheme val="minor"/>
    </font>
    <font>
      <b/>
      <sz val="12"/>
      <name val="Calibri"/>
      <family val="2"/>
      <charset val="238"/>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880">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14" fillId="3" borderId="0" xfId="0" applyFont="1" applyFill="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5" borderId="1" xfId="0" applyFont="1" applyFill="1" applyBorder="1" applyAlignment="1" applyProtection="1">
      <alignment horizontal="center" vertical="center"/>
      <protection locked="0"/>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0" fillId="0" borderId="1" xfId="0" applyFont="1" applyBorder="1" applyAlignment="1">
      <alignment horizontal="left" wrapText="1"/>
    </xf>
    <xf numFmtId="0" fontId="40" fillId="0" borderId="1" xfId="0" applyFont="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63" fillId="0" borderId="0" xfId="0" applyFont="1" applyAlignment="1">
      <alignment horizontal="center"/>
    </xf>
    <xf numFmtId="0" fontId="8" fillId="3" borderId="0" xfId="0" applyFont="1" applyFill="1" applyAlignment="1">
      <alignment horizontal="left"/>
    </xf>
    <xf numFmtId="0" fontId="17" fillId="3"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0" fillId="3" borderId="14" xfId="0" applyFill="1" applyBorder="1" applyAlignment="1">
      <alignment horizontal="center"/>
    </xf>
    <xf numFmtId="0" fontId="0" fillId="3" borderId="15" xfId="0" applyFill="1" applyBorder="1" applyAlignment="1">
      <alignment horizont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2" fillId="3" borderId="1" xfId="0" applyFont="1" applyFill="1" applyBorder="1" applyAlignment="1">
      <alignment horizontal="center"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3" borderId="1" xfId="0" applyFont="1" applyFill="1" applyBorder="1" applyAlignment="1" applyProtection="1">
      <alignment horizontal="left" vertical="top" wrapText="1"/>
      <protection locked="0"/>
    </xf>
    <xf numFmtId="0" fontId="55" fillId="3" borderId="1" xfId="0" applyFont="1" applyFill="1" applyBorder="1" applyAlignment="1" applyProtection="1">
      <alignment horizontal="left" vertical="top"/>
      <protection locked="0"/>
    </xf>
    <xf numFmtId="0" fontId="55" fillId="3" borderId="1" xfId="0" applyFont="1" applyFill="1" applyBorder="1" applyAlignment="1" applyProtection="1">
      <alignment horizontal="left" wrapText="1"/>
      <protection locked="0"/>
    </xf>
    <xf numFmtId="0" fontId="55" fillId="3" borderId="1" xfId="0" applyFont="1" applyFill="1" applyBorder="1" applyAlignment="1" applyProtection="1">
      <alignment horizontal="left"/>
      <protection locked="0"/>
    </xf>
    <xf numFmtId="0" fontId="0" fillId="0" borderId="1" xfId="0" applyBorder="1" applyAlignment="1">
      <alignment horizont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3" xfId="0" applyFont="1" applyFill="1" applyBorder="1" applyAlignment="1" applyProtection="1">
      <alignment horizontal="center" vertical="center"/>
      <protection locked="0"/>
    </xf>
    <xf numFmtId="0" fontId="52" fillId="5" borderId="14"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38" fillId="3" borderId="1" xfId="0" applyFont="1" applyFill="1" applyBorder="1" applyAlignment="1">
      <alignment horizontal="left" vertical="top" wrapText="1"/>
    </xf>
    <xf numFmtId="0" fontId="40" fillId="3" borderId="1" xfId="0" applyFont="1" applyFill="1" applyBorder="1" applyAlignment="1">
      <alignment horizontal="left"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52" fillId="5" borderId="1" xfId="0" applyFont="1" applyFill="1" applyBorder="1" applyAlignment="1" applyProtection="1">
      <alignment horizontal="center" vertical="center" wrapText="1"/>
      <protection locked="0"/>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40" fillId="3" borderId="0" xfId="0" applyFont="1" applyFill="1" applyAlignment="1">
      <alignment horizontal="left" wrapText="1"/>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8" fillId="3" borderId="1" xfId="0" applyFont="1" applyFill="1" applyBorder="1" applyAlignment="1">
      <alignment horizontal="right"/>
    </xf>
    <xf numFmtId="0" fontId="40" fillId="3" borderId="8" xfId="0" applyFont="1" applyFill="1" applyBorder="1" applyAlignment="1">
      <alignment horizontal="left" wrapText="1"/>
    </xf>
    <xf numFmtId="0" fontId="40" fillId="3" borderId="11" xfId="0" applyFont="1" applyFill="1" applyBorder="1" applyAlignment="1">
      <alignment horizontal="left" wrapText="1"/>
    </xf>
    <xf numFmtId="0" fontId="52" fillId="5" borderId="14" xfId="0" applyFont="1" applyFill="1" applyBorder="1" applyAlignment="1" applyProtection="1">
      <alignment horizontal="center" vertical="center" wrapText="1"/>
      <protection locked="0"/>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8" fillId="3" borderId="0" xfId="0" applyFont="1" applyFill="1" applyAlignment="1">
      <alignment horizontal="left" wrapText="1"/>
    </xf>
    <xf numFmtId="0" fontId="8" fillId="3" borderId="9" xfId="0" applyFont="1" applyFill="1" applyBorder="1" applyAlignment="1">
      <alignment horizontal="left" vertical="top"/>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9"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 xfId="0" applyFont="1" applyFill="1" applyBorder="1" applyAlignment="1">
      <alignment horizontal="left" vertical="center"/>
    </xf>
    <xf numFmtId="0" fontId="14" fillId="3" borderId="4"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2" fontId="49" fillId="5" borderId="3" xfId="0" applyNumberFormat="1" applyFont="1" applyFill="1" applyBorder="1" applyAlignment="1" applyProtection="1">
      <alignment horizontal="center" vertical="center"/>
      <protection locked="0"/>
    </xf>
    <xf numFmtId="2" fontId="49" fillId="5" borderId="4" xfId="0" applyNumberFormat="1" applyFont="1" applyFill="1" applyBorder="1" applyAlignment="1" applyProtection="1">
      <alignment horizontal="center" vertical="center"/>
      <protection locked="0"/>
    </xf>
    <xf numFmtId="2" fontId="49" fillId="5" borderId="2" xfId="0" applyNumberFormat="1" applyFont="1" applyFill="1" applyBorder="1" applyAlignment="1" applyProtection="1">
      <alignment horizontal="center" vertical="center"/>
      <protection locked="0"/>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2" fontId="49" fillId="5" borderId="1" xfId="0" applyNumberFormat="1" applyFont="1" applyFill="1" applyBorder="1" applyAlignment="1" applyProtection="1">
      <alignment horizontal="right" vertical="center"/>
      <protection locked="0"/>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23" fillId="0" borderId="7" xfId="0" applyFont="1" applyBorder="1" applyAlignment="1">
      <alignment horizontal="left" vertical="center"/>
    </xf>
    <xf numFmtId="0" fontId="44" fillId="0" borderId="0" xfId="0" applyFont="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2" xfId="0" applyFont="1" applyFill="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22" fillId="0" borderId="1" xfId="0" applyFont="1" applyBorder="1" applyAlignment="1">
      <alignment horizont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3" borderId="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7"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2" fillId="2" borderId="1" xfId="0" applyFont="1" applyFill="1" applyBorder="1" applyAlignment="1">
      <alignment horizontal="right" vertical="center"/>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3" fillId="3" borderId="8"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 xfId="0" applyFont="1" applyBorder="1" applyAlignment="1">
      <alignment horizontal="center" vertical="center"/>
    </xf>
    <xf numFmtId="0" fontId="14" fillId="0" borderId="1" xfId="0" applyFont="1" applyBorder="1" applyAlignment="1">
      <alignment horizontal="right" vertical="center"/>
    </xf>
    <xf numFmtId="3" fontId="27" fillId="0" borderId="1" xfId="0" applyNumberFormat="1"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30" fillId="0" borderId="9" xfId="0" applyFont="1" applyBorder="1" applyAlignment="1">
      <alignment horizontal="center"/>
    </xf>
    <xf numFmtId="0" fontId="31"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2" fillId="3" borderId="1" xfId="0" applyFont="1" applyFill="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2" fillId="0" borderId="0" xfId="0" applyFont="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35" fillId="2" borderId="4" xfId="0" applyFont="1" applyFill="1" applyBorder="1" applyAlignment="1">
      <alignment horizontal="center"/>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33" fillId="2" borderId="4" xfId="0" applyFont="1" applyFill="1" applyBorder="1" applyAlignment="1">
      <alignment horizontal="center"/>
    </xf>
    <xf numFmtId="0" fontId="11" fillId="0" borderId="3" xfId="0" applyFont="1" applyBorder="1" applyAlignment="1">
      <alignment vertical="center"/>
    </xf>
    <xf numFmtId="0" fontId="11" fillId="0" borderId="4" xfId="0" applyFont="1" applyBorder="1" applyAlignment="1">
      <alignment vertical="center"/>
    </xf>
    <xf numFmtId="0" fontId="27" fillId="3" borderId="1" xfId="0" applyFont="1" applyFill="1" applyBorder="1" applyAlignment="1">
      <alignment horizontal="right" vertical="center" wrapText="1"/>
    </xf>
    <xf numFmtId="0" fontId="14" fillId="5" borderId="1" xfId="0" applyFont="1" applyFill="1" applyBorder="1" applyAlignment="1" applyProtection="1">
      <alignment horizontal="right" vertical="center" wrapText="1"/>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2" fillId="0" borderId="0" xfId="0" applyFont="1" applyAlignment="1">
      <alignment horizontal="left"/>
    </xf>
    <xf numFmtId="0" fontId="28" fillId="0" borderId="0" xfId="0" applyFont="1" applyAlignment="1">
      <alignment horizontal="center" wrapText="1"/>
    </xf>
    <xf numFmtId="0" fontId="38" fillId="3" borderId="3" xfId="0" applyFont="1" applyFill="1" applyBorder="1" applyAlignment="1">
      <alignment horizontal="left" vertical="center" wrapText="1"/>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mruColors>
      <color rgb="FFCCFFFF"/>
      <color rgb="FF008080"/>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199118</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29</xdr:row>
          <xdr:rowOff>38100</xdr:rowOff>
        </xdr:from>
        <xdr:to>
          <xdr:col>17</xdr:col>
          <xdr:colOff>106680</xdr:colOff>
          <xdr:row>29</xdr:row>
          <xdr:rowOff>259080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45720</xdr:rowOff>
        </xdr:from>
        <xdr:to>
          <xdr:col>17</xdr:col>
          <xdr:colOff>106680</xdr:colOff>
          <xdr:row>31</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28</xdr:row>
          <xdr:rowOff>0</xdr:rowOff>
        </xdr:from>
        <xdr:to>
          <xdr:col>58</xdr:col>
          <xdr:colOff>83820</xdr:colOff>
          <xdr:row>33</xdr:row>
          <xdr:rowOff>45720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99</xdr:row>
          <xdr:rowOff>60960</xdr:rowOff>
        </xdr:from>
        <xdr:to>
          <xdr:col>20</xdr:col>
          <xdr:colOff>83820</xdr:colOff>
          <xdr:row>102</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100</xdr:row>
          <xdr:rowOff>22860</xdr:rowOff>
        </xdr:from>
        <xdr:to>
          <xdr:col>6</xdr:col>
          <xdr:colOff>99060</xdr:colOff>
          <xdr:row>101</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7620</xdr:rowOff>
        </xdr:from>
        <xdr:to>
          <xdr:col>6</xdr:col>
          <xdr:colOff>99060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45720</xdr:colOff>
          <xdr:row>98</xdr:row>
          <xdr:rowOff>60960</xdr:rowOff>
        </xdr:from>
        <xdr:to>
          <xdr:col>50</xdr:col>
          <xdr:colOff>60960</xdr:colOff>
          <xdr:row>102</xdr:row>
          <xdr:rowOff>45720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100</xdr:row>
          <xdr:rowOff>7620</xdr:rowOff>
        </xdr:from>
        <xdr:to>
          <xdr:col>34</xdr:col>
          <xdr:colOff>30480</xdr:colOff>
          <xdr:row>101</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103</xdr:row>
          <xdr:rowOff>0</xdr:rowOff>
        </xdr:from>
        <xdr:to>
          <xdr:col>59</xdr:col>
          <xdr:colOff>45720</xdr:colOff>
          <xdr:row>105</xdr:row>
          <xdr:rowOff>45720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103</xdr:row>
          <xdr:rowOff>0</xdr:rowOff>
        </xdr:from>
        <xdr:to>
          <xdr:col>41</xdr:col>
          <xdr:colOff>83820</xdr:colOff>
          <xdr:row>103</xdr:row>
          <xdr:rowOff>220980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180</xdr:row>
          <xdr:rowOff>7620</xdr:rowOff>
        </xdr:from>
        <xdr:to>
          <xdr:col>17</xdr:col>
          <xdr:colOff>22860</xdr:colOff>
          <xdr:row>184</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182</xdr:row>
          <xdr:rowOff>175260</xdr:rowOff>
        </xdr:from>
        <xdr:to>
          <xdr:col>7</xdr:col>
          <xdr:colOff>60960</xdr:colOff>
          <xdr:row>184</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182</xdr:row>
          <xdr:rowOff>175260</xdr:rowOff>
        </xdr:from>
        <xdr:to>
          <xdr:col>10</xdr:col>
          <xdr:colOff>38100</xdr:colOff>
          <xdr:row>184</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182</xdr:row>
          <xdr:rowOff>175260</xdr:rowOff>
        </xdr:from>
        <xdr:to>
          <xdr:col>14</xdr:col>
          <xdr:colOff>30480</xdr:colOff>
          <xdr:row>184</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230</xdr:row>
          <xdr:rowOff>22860</xdr:rowOff>
        </xdr:from>
        <xdr:to>
          <xdr:col>21</xdr:col>
          <xdr:colOff>106680</xdr:colOff>
          <xdr:row>232</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230</xdr:row>
          <xdr:rowOff>152400</xdr:rowOff>
        </xdr:from>
        <xdr:to>
          <xdr:col>11</xdr:col>
          <xdr:colOff>0</xdr:colOff>
          <xdr:row>232</xdr:row>
          <xdr:rowOff>22860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230</xdr:row>
          <xdr:rowOff>152400</xdr:rowOff>
        </xdr:from>
        <xdr:to>
          <xdr:col>19</xdr:col>
          <xdr:colOff>0</xdr:colOff>
          <xdr:row>232</xdr:row>
          <xdr:rowOff>22860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236</xdr:row>
          <xdr:rowOff>266700</xdr:rowOff>
        </xdr:from>
        <xdr:to>
          <xdr:col>59</xdr:col>
          <xdr:colOff>99060</xdr:colOff>
          <xdr:row>236</xdr:row>
          <xdr:rowOff>518160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238</xdr:row>
          <xdr:rowOff>266700</xdr:rowOff>
        </xdr:from>
        <xdr:to>
          <xdr:col>59</xdr:col>
          <xdr:colOff>99060</xdr:colOff>
          <xdr:row>238</xdr:row>
          <xdr:rowOff>518160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239</xdr:row>
          <xdr:rowOff>266700</xdr:rowOff>
        </xdr:from>
        <xdr:to>
          <xdr:col>59</xdr:col>
          <xdr:colOff>83820</xdr:colOff>
          <xdr:row>239</xdr:row>
          <xdr:rowOff>518160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241</xdr:row>
          <xdr:rowOff>236220</xdr:rowOff>
        </xdr:from>
        <xdr:to>
          <xdr:col>59</xdr:col>
          <xdr:colOff>83820</xdr:colOff>
          <xdr:row>241</xdr:row>
          <xdr:rowOff>487680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244</xdr:row>
          <xdr:rowOff>251460</xdr:rowOff>
        </xdr:from>
        <xdr:to>
          <xdr:col>60</xdr:col>
          <xdr:colOff>0</xdr:colOff>
          <xdr:row>244</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540</xdr:row>
          <xdr:rowOff>213360</xdr:rowOff>
        </xdr:from>
        <xdr:to>
          <xdr:col>39</xdr:col>
          <xdr:colOff>45720</xdr:colOff>
          <xdr:row>540</xdr:row>
          <xdr:rowOff>396240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542</xdr:row>
          <xdr:rowOff>99060</xdr:rowOff>
        </xdr:from>
        <xdr:to>
          <xdr:col>40</xdr:col>
          <xdr:colOff>30480</xdr:colOff>
          <xdr:row>542</xdr:row>
          <xdr:rowOff>327660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543</xdr:row>
          <xdr:rowOff>266700</xdr:rowOff>
        </xdr:from>
        <xdr:to>
          <xdr:col>39</xdr:col>
          <xdr:colOff>106680</xdr:colOff>
          <xdr:row>543</xdr:row>
          <xdr:rowOff>480060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544</xdr:row>
          <xdr:rowOff>388620</xdr:rowOff>
        </xdr:from>
        <xdr:to>
          <xdr:col>39</xdr:col>
          <xdr:colOff>106680</xdr:colOff>
          <xdr:row>544</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551</xdr:row>
          <xdr:rowOff>274320</xdr:rowOff>
        </xdr:from>
        <xdr:to>
          <xdr:col>40</xdr:col>
          <xdr:colOff>30480</xdr:colOff>
          <xdr:row>553</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553</xdr:row>
          <xdr:rowOff>1135380</xdr:rowOff>
        </xdr:from>
        <xdr:to>
          <xdr:col>33</xdr:col>
          <xdr:colOff>76200</xdr:colOff>
          <xdr:row>553</xdr:row>
          <xdr:rowOff>1363980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553</xdr:row>
          <xdr:rowOff>2331720</xdr:rowOff>
        </xdr:from>
        <xdr:to>
          <xdr:col>34</xdr:col>
          <xdr:colOff>30480</xdr:colOff>
          <xdr:row>554</xdr:row>
          <xdr:rowOff>182880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555</xdr:row>
          <xdr:rowOff>121920</xdr:rowOff>
        </xdr:from>
        <xdr:to>
          <xdr:col>40</xdr:col>
          <xdr:colOff>68580</xdr:colOff>
          <xdr:row>555</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556</xdr:row>
          <xdr:rowOff>7620</xdr:rowOff>
        </xdr:from>
        <xdr:to>
          <xdr:col>40</xdr:col>
          <xdr:colOff>68580</xdr:colOff>
          <xdr:row>556</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557</xdr:row>
          <xdr:rowOff>106680</xdr:rowOff>
        </xdr:from>
        <xdr:to>
          <xdr:col>54</xdr:col>
          <xdr:colOff>22860</xdr:colOff>
          <xdr:row>558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558</xdr:row>
          <xdr:rowOff>45720</xdr:rowOff>
        </xdr:from>
        <xdr:to>
          <xdr:col>54</xdr:col>
          <xdr:colOff>22860</xdr:colOff>
          <xdr:row>558</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559</xdr:row>
          <xdr:rowOff>152400</xdr:rowOff>
        </xdr:from>
        <xdr:to>
          <xdr:col>54</xdr:col>
          <xdr:colOff>30480</xdr:colOff>
          <xdr:row>559</xdr:row>
          <xdr:rowOff>403860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562</xdr:row>
          <xdr:rowOff>251460</xdr:rowOff>
        </xdr:from>
        <xdr:to>
          <xdr:col>40</xdr:col>
          <xdr:colOff>76200</xdr:colOff>
          <xdr:row>562</xdr:row>
          <xdr:rowOff>464820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563</xdr:row>
          <xdr:rowOff>304800</xdr:rowOff>
        </xdr:from>
        <xdr:to>
          <xdr:col>34</xdr:col>
          <xdr:colOff>99060</xdr:colOff>
          <xdr:row>563</xdr:row>
          <xdr:rowOff>525780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564</xdr:row>
          <xdr:rowOff>243840</xdr:rowOff>
        </xdr:from>
        <xdr:to>
          <xdr:col>39</xdr:col>
          <xdr:colOff>68580</xdr:colOff>
          <xdr:row>564</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567</xdr:row>
          <xdr:rowOff>60960</xdr:rowOff>
        </xdr:from>
        <xdr:to>
          <xdr:col>34</xdr:col>
          <xdr:colOff>60960</xdr:colOff>
          <xdr:row>567</xdr:row>
          <xdr:rowOff>274320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575</xdr:row>
          <xdr:rowOff>0</xdr:rowOff>
        </xdr:from>
        <xdr:to>
          <xdr:col>40</xdr:col>
          <xdr:colOff>68580</xdr:colOff>
          <xdr:row>575</xdr:row>
          <xdr:rowOff>220980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576</xdr:row>
          <xdr:rowOff>0</xdr:rowOff>
        </xdr:from>
        <xdr:to>
          <xdr:col>40</xdr:col>
          <xdr:colOff>68580</xdr:colOff>
          <xdr:row>576</xdr:row>
          <xdr:rowOff>220980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560</xdr:row>
          <xdr:rowOff>60960</xdr:rowOff>
        </xdr:from>
        <xdr:to>
          <xdr:col>40</xdr:col>
          <xdr:colOff>83820</xdr:colOff>
          <xdr:row>560</xdr:row>
          <xdr:rowOff>274320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561</xdr:row>
          <xdr:rowOff>45720</xdr:rowOff>
        </xdr:from>
        <xdr:to>
          <xdr:col>40</xdr:col>
          <xdr:colOff>76200</xdr:colOff>
          <xdr:row>561</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597</xdr:row>
          <xdr:rowOff>160020</xdr:rowOff>
        </xdr:from>
        <xdr:to>
          <xdr:col>5</xdr:col>
          <xdr:colOff>76200</xdr:colOff>
          <xdr:row>597</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598</xdr:row>
          <xdr:rowOff>76200</xdr:rowOff>
        </xdr:from>
        <xdr:to>
          <xdr:col>5</xdr:col>
          <xdr:colOff>76200</xdr:colOff>
          <xdr:row>598</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601</xdr:row>
          <xdr:rowOff>60960</xdr:rowOff>
        </xdr:from>
        <xdr:to>
          <xdr:col>5</xdr:col>
          <xdr:colOff>76200</xdr:colOff>
          <xdr:row>601</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602</xdr:row>
          <xdr:rowOff>30480</xdr:rowOff>
        </xdr:from>
        <xdr:to>
          <xdr:col>5</xdr:col>
          <xdr:colOff>68580</xdr:colOff>
          <xdr:row>603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619</xdr:row>
          <xdr:rowOff>0</xdr:rowOff>
        </xdr:from>
        <xdr:to>
          <xdr:col>61</xdr:col>
          <xdr:colOff>0</xdr:colOff>
          <xdr:row>625</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619</xdr:row>
          <xdr:rowOff>60960</xdr:rowOff>
        </xdr:from>
        <xdr:to>
          <xdr:col>57</xdr:col>
          <xdr:colOff>0</xdr:colOff>
          <xdr:row>619</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620</xdr:row>
          <xdr:rowOff>45720</xdr:rowOff>
        </xdr:from>
        <xdr:to>
          <xdr:col>57</xdr:col>
          <xdr:colOff>0</xdr:colOff>
          <xdr:row>620</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621</xdr:row>
          <xdr:rowOff>38100</xdr:rowOff>
        </xdr:from>
        <xdr:to>
          <xdr:col>57</xdr:col>
          <xdr:colOff>0</xdr:colOff>
          <xdr:row>621</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622</xdr:row>
          <xdr:rowOff>45720</xdr:rowOff>
        </xdr:from>
        <xdr:to>
          <xdr:col>57</xdr:col>
          <xdr:colOff>0</xdr:colOff>
          <xdr:row>622</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623</xdr:row>
          <xdr:rowOff>137160</xdr:rowOff>
        </xdr:from>
        <xdr:to>
          <xdr:col>57</xdr:col>
          <xdr:colOff>0</xdr:colOff>
          <xdr:row>624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624</xdr:row>
          <xdr:rowOff>99060</xdr:rowOff>
        </xdr:from>
        <xdr:to>
          <xdr:col>57</xdr:col>
          <xdr:colOff>0</xdr:colOff>
          <xdr:row>624</xdr:row>
          <xdr:rowOff>220980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99060</xdr:colOff>
          <xdr:row>33</xdr:row>
          <xdr:rowOff>45720</xdr:rowOff>
        </xdr:from>
        <xdr:to>
          <xdr:col>57</xdr:col>
          <xdr:colOff>83820</xdr:colOff>
          <xdr:row>34</xdr:row>
          <xdr:rowOff>236220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45720</xdr:colOff>
          <xdr:row>33</xdr:row>
          <xdr:rowOff>228600</xdr:rowOff>
        </xdr:from>
        <xdr:to>
          <xdr:col>48</xdr:col>
          <xdr:colOff>30480</xdr:colOff>
          <xdr:row>34</xdr:row>
          <xdr:rowOff>182880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637</xdr:row>
          <xdr:rowOff>0</xdr:rowOff>
        </xdr:from>
        <xdr:to>
          <xdr:col>51</xdr:col>
          <xdr:colOff>0</xdr:colOff>
          <xdr:row>642</xdr:row>
          <xdr:rowOff>236220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643</xdr:row>
          <xdr:rowOff>0</xdr:rowOff>
        </xdr:from>
        <xdr:to>
          <xdr:col>60</xdr:col>
          <xdr:colOff>38100</xdr:colOff>
          <xdr:row>647</xdr:row>
          <xdr:rowOff>152400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647</xdr:row>
          <xdr:rowOff>0</xdr:rowOff>
        </xdr:from>
        <xdr:to>
          <xdr:col>60</xdr:col>
          <xdr:colOff>38100</xdr:colOff>
          <xdr:row>654</xdr:row>
          <xdr:rowOff>198120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653</xdr:row>
          <xdr:rowOff>0</xdr:rowOff>
        </xdr:from>
        <xdr:to>
          <xdr:col>60</xdr:col>
          <xdr:colOff>38100</xdr:colOff>
          <xdr:row>658</xdr:row>
          <xdr:rowOff>182880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636</xdr:row>
          <xdr:rowOff>182880</xdr:rowOff>
        </xdr:from>
        <xdr:to>
          <xdr:col>47</xdr:col>
          <xdr:colOff>83820</xdr:colOff>
          <xdr:row>638</xdr:row>
          <xdr:rowOff>22860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637</xdr:row>
          <xdr:rowOff>182880</xdr:rowOff>
        </xdr:from>
        <xdr:to>
          <xdr:col>47</xdr:col>
          <xdr:colOff>83820</xdr:colOff>
          <xdr:row>639</xdr:row>
          <xdr:rowOff>22860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638</xdr:row>
          <xdr:rowOff>182880</xdr:rowOff>
        </xdr:from>
        <xdr:to>
          <xdr:col>47</xdr:col>
          <xdr:colOff>83820</xdr:colOff>
          <xdr:row>640</xdr:row>
          <xdr:rowOff>22860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639</xdr:row>
          <xdr:rowOff>182880</xdr:rowOff>
        </xdr:from>
        <xdr:to>
          <xdr:col>47</xdr:col>
          <xdr:colOff>83820</xdr:colOff>
          <xdr:row>641</xdr:row>
          <xdr:rowOff>22860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643</xdr:row>
          <xdr:rowOff>182880</xdr:rowOff>
        </xdr:from>
        <xdr:to>
          <xdr:col>25</xdr:col>
          <xdr:colOff>30480</xdr:colOff>
          <xdr:row>645</xdr:row>
          <xdr:rowOff>22860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644</xdr:row>
          <xdr:rowOff>182880</xdr:rowOff>
        </xdr:from>
        <xdr:to>
          <xdr:col>25</xdr:col>
          <xdr:colOff>30480</xdr:colOff>
          <xdr:row>646</xdr:row>
          <xdr:rowOff>22860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643</xdr:row>
          <xdr:rowOff>175260</xdr:rowOff>
        </xdr:from>
        <xdr:to>
          <xdr:col>56</xdr:col>
          <xdr:colOff>99060</xdr:colOff>
          <xdr:row>645</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644</xdr:row>
          <xdr:rowOff>175260</xdr:rowOff>
        </xdr:from>
        <xdr:to>
          <xdr:col>56</xdr:col>
          <xdr:colOff>99060</xdr:colOff>
          <xdr:row>646</xdr:row>
          <xdr:rowOff>7620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648</xdr:row>
          <xdr:rowOff>274320</xdr:rowOff>
        </xdr:from>
        <xdr:to>
          <xdr:col>47</xdr:col>
          <xdr:colOff>99060</xdr:colOff>
          <xdr:row>650</xdr:row>
          <xdr:rowOff>7620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649</xdr:row>
          <xdr:rowOff>175260</xdr:rowOff>
        </xdr:from>
        <xdr:to>
          <xdr:col>47</xdr:col>
          <xdr:colOff>99060</xdr:colOff>
          <xdr:row>651</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650</xdr:row>
          <xdr:rowOff>175260</xdr:rowOff>
        </xdr:from>
        <xdr:to>
          <xdr:col>47</xdr:col>
          <xdr:colOff>99060</xdr:colOff>
          <xdr:row>652</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654</xdr:row>
          <xdr:rowOff>144780</xdr:rowOff>
        </xdr:from>
        <xdr:to>
          <xdr:col>47</xdr:col>
          <xdr:colOff>99060</xdr:colOff>
          <xdr:row>654</xdr:row>
          <xdr:rowOff>365760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655</xdr:row>
          <xdr:rowOff>144780</xdr:rowOff>
        </xdr:from>
        <xdr:to>
          <xdr:col>47</xdr:col>
          <xdr:colOff>99060</xdr:colOff>
          <xdr:row>655</xdr:row>
          <xdr:rowOff>365760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656</xdr:row>
          <xdr:rowOff>144780</xdr:rowOff>
        </xdr:from>
        <xdr:to>
          <xdr:col>47</xdr:col>
          <xdr:colOff>99060</xdr:colOff>
          <xdr:row>656</xdr:row>
          <xdr:rowOff>365760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545</xdr:row>
          <xdr:rowOff>45720</xdr:rowOff>
        </xdr:from>
        <xdr:to>
          <xdr:col>40</xdr:col>
          <xdr:colOff>83820</xdr:colOff>
          <xdr:row>545</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547</xdr:row>
          <xdr:rowOff>60960</xdr:rowOff>
        </xdr:from>
        <xdr:to>
          <xdr:col>58</xdr:col>
          <xdr:colOff>60960</xdr:colOff>
          <xdr:row>548</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45720</xdr:colOff>
          <xdr:row>548</xdr:row>
          <xdr:rowOff>198120</xdr:rowOff>
        </xdr:from>
        <xdr:to>
          <xdr:col>59</xdr:col>
          <xdr:colOff>38100</xdr:colOff>
          <xdr:row>548</xdr:row>
          <xdr:rowOff>373380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549</xdr:row>
          <xdr:rowOff>106680</xdr:rowOff>
        </xdr:from>
        <xdr:to>
          <xdr:col>58</xdr:col>
          <xdr:colOff>83820</xdr:colOff>
          <xdr:row>549</xdr:row>
          <xdr:rowOff>312420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551</xdr:row>
          <xdr:rowOff>7620</xdr:rowOff>
        </xdr:from>
        <xdr:to>
          <xdr:col>58</xdr:col>
          <xdr:colOff>60960</xdr:colOff>
          <xdr:row>551</xdr:row>
          <xdr:rowOff>251460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83820</xdr:rowOff>
        </xdr:from>
        <xdr:to>
          <xdr:col>58</xdr:col>
          <xdr:colOff>60960</xdr:colOff>
          <xdr:row>551</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34020</xdr:colOff>
      <xdr:row>387</xdr:row>
      <xdr:rowOff>61236</xdr:rowOff>
    </xdr:from>
    <xdr:to>
      <xdr:col>6</xdr:col>
      <xdr:colOff>100695</xdr:colOff>
      <xdr:row>392</xdr:row>
      <xdr:rowOff>191</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438</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484</xdr:row>
      <xdr:rowOff>102056</xdr:rowOff>
    </xdr:from>
    <xdr:to>
      <xdr:col>6</xdr:col>
      <xdr:colOff>100695</xdr:colOff>
      <xdr:row>489</xdr:row>
      <xdr:rowOff>45724</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28</xdr:row>
          <xdr:rowOff>38100</xdr:rowOff>
        </xdr:from>
        <xdr:to>
          <xdr:col>17</xdr:col>
          <xdr:colOff>106680</xdr:colOff>
          <xdr:row>28</xdr:row>
          <xdr:rowOff>259080</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569</xdr:row>
          <xdr:rowOff>76200</xdr:rowOff>
        </xdr:from>
        <xdr:to>
          <xdr:col>34</xdr:col>
          <xdr:colOff>60960</xdr:colOff>
          <xdr:row>569</xdr:row>
          <xdr:rowOff>297180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570</xdr:row>
          <xdr:rowOff>68580</xdr:rowOff>
        </xdr:from>
        <xdr:to>
          <xdr:col>34</xdr:col>
          <xdr:colOff>45720</xdr:colOff>
          <xdr:row>570</xdr:row>
          <xdr:rowOff>289560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571</xdr:row>
          <xdr:rowOff>76200</xdr:rowOff>
        </xdr:from>
        <xdr:to>
          <xdr:col>34</xdr:col>
          <xdr:colOff>30480</xdr:colOff>
          <xdr:row>571</xdr:row>
          <xdr:rowOff>297180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574</xdr:row>
          <xdr:rowOff>0</xdr:rowOff>
        </xdr:from>
        <xdr:to>
          <xdr:col>40</xdr:col>
          <xdr:colOff>68580</xdr:colOff>
          <xdr:row>574</xdr:row>
          <xdr:rowOff>220980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541</xdr:row>
          <xdr:rowOff>45720</xdr:rowOff>
        </xdr:from>
        <xdr:to>
          <xdr:col>40</xdr:col>
          <xdr:colOff>30480</xdr:colOff>
          <xdr:row>541</xdr:row>
          <xdr:rowOff>266700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45720</xdr:colOff>
          <xdr:row>98</xdr:row>
          <xdr:rowOff>99060</xdr:rowOff>
        </xdr:from>
        <xdr:to>
          <xdr:col>34</xdr:col>
          <xdr:colOff>30480</xdr:colOff>
          <xdr:row>100</xdr:row>
          <xdr:rowOff>7620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83820</xdr:colOff>
          <xdr:row>566</xdr:row>
          <xdr:rowOff>144780</xdr:rowOff>
        </xdr:from>
        <xdr:to>
          <xdr:col>59</xdr:col>
          <xdr:colOff>0</xdr:colOff>
          <xdr:row>566</xdr:row>
          <xdr:rowOff>365760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572</xdr:row>
          <xdr:rowOff>60960</xdr:rowOff>
        </xdr:from>
        <xdr:to>
          <xdr:col>39</xdr:col>
          <xdr:colOff>45720</xdr:colOff>
          <xdr:row>572</xdr:row>
          <xdr:rowOff>312420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565</xdr:row>
          <xdr:rowOff>213360</xdr:rowOff>
        </xdr:from>
        <xdr:to>
          <xdr:col>33</xdr:col>
          <xdr:colOff>60960</xdr:colOff>
          <xdr:row>565</xdr:row>
          <xdr:rowOff>426720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53340</xdr:colOff>
          <xdr:row>568</xdr:row>
          <xdr:rowOff>68580</xdr:rowOff>
        </xdr:from>
        <xdr:to>
          <xdr:col>53</xdr:col>
          <xdr:colOff>38100</xdr:colOff>
          <xdr:row>568</xdr:row>
          <xdr:rowOff>274320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103</xdr:row>
          <xdr:rowOff>0</xdr:rowOff>
        </xdr:from>
        <xdr:to>
          <xdr:col>53</xdr:col>
          <xdr:colOff>30480</xdr:colOff>
          <xdr:row>103</xdr:row>
          <xdr:rowOff>220980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88770" y="0"/>
              <a:ext cx="2929890" cy="0"/>
              <a:chOff x="158" y="0"/>
              <a:chExt cx="1752458"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8" y="0"/>
                <a:ext cx="29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81000" y="0"/>
              <a:ext cx="1884045"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507105" y="0"/>
              <a:ext cx="2097405" cy="0"/>
              <a:chOff x="298" y="0"/>
              <a:chExt cx="442890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90"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298"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3840" y="0"/>
              <a:ext cx="1619250"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80085" y="0"/>
              <a:ext cx="1741170"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282690" y="0"/>
              <a:ext cx="331470" cy="0"/>
              <a:chOff x="633" y="0"/>
              <a:chExt cx="6285883"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3"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1</xdr:row>
      <xdr:rowOff>104775</xdr:rowOff>
    </xdr:from>
    <xdr:to>
      <xdr:col>6</xdr:col>
      <xdr:colOff>103277</xdr:colOff>
      <xdr:row>6</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114299</xdr:rowOff>
    </xdr:from>
    <xdr:to>
      <xdr:col>7</xdr:col>
      <xdr:colOff>0</xdr:colOff>
      <xdr:row>6</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200024</xdr:rowOff>
    </xdr:from>
    <xdr:to>
      <xdr:col>7</xdr:col>
      <xdr:colOff>0</xdr:colOff>
      <xdr:row>6</xdr:row>
      <xdr:rowOff>48895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2.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2" Type="http://schemas.openxmlformats.org/officeDocument/2006/relationships/drawing" Target="../drawings/drawing2.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47"/>
  <sheetViews>
    <sheetView showGridLines="0" tabSelected="1" view="pageBreakPreview" topLeftCell="A704" zoomScale="140" zoomScaleNormal="140" zoomScaleSheetLayoutView="140" workbookViewId="0">
      <selection activeCell="C638" sqref="C638:Z638"/>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51" width="1.5546875" customWidth="1"/>
    <col min="52" max="52" width="1.6640625" customWidth="1"/>
    <col min="53" max="60" width="1.5546875" customWidth="1"/>
    <col min="61" max="61" width="0.6640625" customWidth="1"/>
    <col min="62" max="62" width="0.5546875" customWidth="1"/>
  </cols>
  <sheetData>
    <row r="1" spans="1:61" ht="15.6" x14ac:dyDescent="0.3">
      <c r="G1" s="424" t="s">
        <v>0</v>
      </c>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row>
    <row r="2" spans="1:61" ht="21" x14ac:dyDescent="0.4">
      <c r="G2" s="425" t="s">
        <v>1</v>
      </c>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row>
    <row r="3" spans="1:61" ht="15" customHeight="1" x14ac:dyDescent="0.3">
      <c r="J3" s="869" t="s">
        <v>463</v>
      </c>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row>
    <row r="4" spans="1:61" ht="17.399999999999999" customHeight="1" x14ac:dyDescent="0.4">
      <c r="J4" s="178" t="s">
        <v>464</v>
      </c>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435" t="s">
        <v>8</v>
      </c>
      <c r="AR4" s="435"/>
      <c r="AS4" s="435"/>
      <c r="AT4" s="435"/>
      <c r="AU4" s="435"/>
      <c r="AV4" s="435"/>
      <c r="AW4" s="435"/>
      <c r="AX4" s="435"/>
      <c r="AY4" s="435"/>
      <c r="AZ4" s="435"/>
      <c r="BA4" s="435"/>
      <c r="BB4" s="435"/>
      <c r="BC4" s="435"/>
      <c r="BD4" s="435"/>
      <c r="BE4" s="435"/>
      <c r="BF4" s="435"/>
      <c r="BG4" s="435"/>
      <c r="BH4" s="435"/>
      <c r="BI4" s="435"/>
    </row>
    <row r="5" spans="1:61" ht="7.5" customHeight="1" x14ac:dyDescent="0.3"/>
    <row r="6" spans="1:61" ht="10.5" customHeight="1" x14ac:dyDescent="0.4">
      <c r="A6" s="387" t="s">
        <v>2</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8"/>
      <c r="AK6" s="440" t="s">
        <v>9</v>
      </c>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1"/>
    </row>
    <row r="7" spans="1:61" ht="10.5" customHeight="1" x14ac:dyDescent="0.4">
      <c r="A7" s="438"/>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7"/>
      <c r="AK7" s="433" t="s">
        <v>10</v>
      </c>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4"/>
    </row>
    <row r="8" spans="1:61" ht="9.75" customHeight="1" x14ac:dyDescent="0.3">
      <c r="A8" s="426" t="s">
        <v>3</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9"/>
      <c r="AK8" s="636"/>
      <c r="AL8" s="637"/>
      <c r="AM8" s="637"/>
      <c r="AN8" s="637"/>
      <c r="AO8" s="637"/>
      <c r="AP8" s="637"/>
      <c r="AQ8" s="637"/>
      <c r="AR8" s="637"/>
      <c r="AS8" s="637"/>
      <c r="AT8" s="637"/>
      <c r="AU8" s="637"/>
      <c r="AV8" s="637"/>
      <c r="AW8" s="637"/>
      <c r="AX8" s="637"/>
      <c r="AY8" s="637"/>
      <c r="AZ8" s="637"/>
      <c r="BA8" s="637"/>
      <c r="BB8" s="637"/>
      <c r="BC8" s="637"/>
      <c r="BD8" s="637"/>
      <c r="BE8" s="637"/>
      <c r="BF8" s="637"/>
      <c r="BG8" s="637"/>
      <c r="BH8" s="637"/>
      <c r="BI8" s="638"/>
    </row>
    <row r="9" spans="1:61" ht="9.75" customHeight="1" x14ac:dyDescent="0.3">
      <c r="A9" s="428" t="s">
        <v>4</v>
      </c>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10"/>
      <c r="AK9" s="639"/>
      <c r="AL9" s="640"/>
      <c r="AM9" s="640"/>
      <c r="AN9" s="640"/>
      <c r="AO9" s="640"/>
      <c r="AP9" s="640"/>
      <c r="AQ9" s="640"/>
      <c r="AR9" s="640"/>
      <c r="AS9" s="640"/>
      <c r="AT9" s="640"/>
      <c r="AU9" s="640"/>
      <c r="AV9" s="640"/>
      <c r="AW9" s="640"/>
      <c r="AX9" s="640"/>
      <c r="AY9" s="640"/>
      <c r="AZ9" s="640"/>
      <c r="BA9" s="640"/>
      <c r="BB9" s="640"/>
      <c r="BC9" s="640"/>
      <c r="BD9" s="640"/>
      <c r="BE9" s="640"/>
      <c r="BF9" s="640"/>
      <c r="BG9" s="640"/>
      <c r="BH9" s="640"/>
      <c r="BI9" s="641"/>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431" t="s">
        <v>5</v>
      </c>
      <c r="B11" s="432"/>
      <c r="C11" s="432"/>
      <c r="D11" s="432"/>
      <c r="E11" s="432"/>
      <c r="F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10"/>
      <c r="AK11" s="414" t="s">
        <v>18</v>
      </c>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415"/>
    </row>
    <row r="12" spans="1:61" ht="6.75" customHeight="1" x14ac:dyDescent="0.3">
      <c r="A12" s="12"/>
      <c r="B12" s="6"/>
      <c r="C12" s="6"/>
      <c r="D12" s="6"/>
      <c r="E12" s="6"/>
      <c r="F12" s="6"/>
      <c r="AJ12" s="10"/>
      <c r="AK12" s="416" t="s">
        <v>19</v>
      </c>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8"/>
    </row>
    <row r="13" spans="1:61" ht="11.25" customHeight="1" x14ac:dyDescent="0.3">
      <c r="A13" s="436" t="s">
        <v>7</v>
      </c>
      <c r="B13" s="437"/>
      <c r="C13" s="437"/>
      <c r="D13" s="437"/>
      <c r="E13" s="437"/>
      <c r="F13" s="437"/>
      <c r="G13" s="2"/>
      <c r="H13" s="423"/>
      <c r="I13" s="4"/>
      <c r="J13" s="423"/>
      <c r="K13" s="423"/>
      <c r="L13" s="3"/>
      <c r="M13" s="423"/>
      <c r="N13" s="423"/>
      <c r="O13" s="3"/>
      <c r="P13" s="423"/>
      <c r="Q13" s="423"/>
      <c r="R13" s="423"/>
      <c r="S13" s="423"/>
      <c r="T13" s="3"/>
      <c r="U13" s="423"/>
      <c r="V13" s="423"/>
      <c r="W13" s="423"/>
      <c r="X13" s="423"/>
      <c r="Y13" s="3"/>
      <c r="Z13" s="423"/>
      <c r="AA13" s="3"/>
      <c r="AB13" s="423"/>
      <c r="AC13" s="423"/>
      <c r="AD13" s="3"/>
      <c r="AE13" s="423"/>
      <c r="AF13" s="423"/>
      <c r="AG13" s="423"/>
      <c r="AH13" s="423"/>
      <c r="AI13" s="423"/>
      <c r="AJ13" s="13"/>
      <c r="AK13" s="419"/>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1"/>
    </row>
    <row r="14" spans="1:61" ht="11.25" customHeight="1" x14ac:dyDescent="0.3">
      <c r="A14" s="436" t="s">
        <v>6</v>
      </c>
      <c r="B14" s="437"/>
      <c r="C14" s="437"/>
      <c r="D14" s="437"/>
      <c r="E14" s="437"/>
      <c r="F14" s="437"/>
      <c r="H14" s="423"/>
      <c r="J14" s="423"/>
      <c r="K14" s="423"/>
      <c r="M14" s="423"/>
      <c r="N14" s="423"/>
      <c r="P14" s="423"/>
      <c r="Q14" s="423"/>
      <c r="R14" s="423"/>
      <c r="S14" s="423"/>
      <c r="U14" s="423"/>
      <c r="V14" s="423"/>
      <c r="W14" s="423"/>
      <c r="X14" s="423"/>
      <c r="Z14" s="423"/>
      <c r="AB14" s="423"/>
      <c r="AC14" s="423"/>
      <c r="AE14" s="423"/>
      <c r="AF14" s="423"/>
      <c r="AG14" s="423"/>
      <c r="AH14" s="423"/>
      <c r="AI14" s="423"/>
      <c r="AJ14" s="10"/>
      <c r="AK14" s="642"/>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4"/>
    </row>
    <row r="15" spans="1:61" ht="13.5" customHeight="1" x14ac:dyDescent="0.3">
      <c r="A15" s="11"/>
      <c r="G15" s="410"/>
      <c r="H15" s="410"/>
      <c r="I15" s="410"/>
      <c r="J15" s="410"/>
      <c r="K15" s="410"/>
      <c r="L15" s="410"/>
      <c r="M15" s="410"/>
      <c r="N15" s="410"/>
      <c r="O15" s="410"/>
      <c r="P15" s="422"/>
      <c r="Q15" s="422"/>
      <c r="R15" s="422"/>
      <c r="S15" s="422"/>
      <c r="T15" s="14"/>
      <c r="U15" s="422"/>
      <c r="V15" s="422"/>
      <c r="W15" s="422"/>
      <c r="X15" s="422"/>
      <c r="Y15" s="410"/>
      <c r="Z15" s="410"/>
      <c r="AA15" s="410"/>
      <c r="AB15" s="422"/>
      <c r="AC15" s="422"/>
      <c r="AD15" s="14"/>
      <c r="AE15" s="422"/>
      <c r="AF15" s="422"/>
      <c r="AG15" s="422"/>
      <c r="AH15" s="422"/>
      <c r="AI15" s="422"/>
      <c r="AJ15" s="10"/>
      <c r="AK15" s="645"/>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7"/>
    </row>
    <row r="16" spans="1:61" ht="9.75" customHeight="1" x14ac:dyDescent="0.3">
      <c r="A16" s="11"/>
      <c r="G16" s="410"/>
      <c r="H16" s="410"/>
      <c r="I16" s="410"/>
      <c r="J16" s="410"/>
      <c r="K16" s="410"/>
      <c r="L16" s="410"/>
      <c r="M16" s="410"/>
      <c r="N16" s="410"/>
      <c r="O16" s="410"/>
      <c r="P16" s="410"/>
      <c r="Q16" s="410"/>
      <c r="R16" s="410"/>
      <c r="S16" s="410"/>
      <c r="T16" s="14"/>
      <c r="U16" s="410"/>
      <c r="V16" s="410"/>
      <c r="W16" s="410"/>
      <c r="X16" s="410"/>
      <c r="Y16" s="410"/>
      <c r="Z16" s="410"/>
      <c r="AA16" s="410"/>
      <c r="AB16" s="410"/>
      <c r="AC16" s="410"/>
      <c r="AD16" s="14"/>
      <c r="AE16" s="410"/>
      <c r="AF16" s="410"/>
      <c r="AG16" s="410"/>
      <c r="AH16" s="410"/>
      <c r="AI16" s="410"/>
      <c r="AJ16" s="10"/>
      <c r="AK16" s="645"/>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7"/>
    </row>
    <row r="17" spans="1:61" ht="9.75" customHeight="1" x14ac:dyDescent="0.3">
      <c r="A17" s="11"/>
      <c r="G17" s="410"/>
      <c r="H17" s="410"/>
      <c r="I17" s="410"/>
      <c r="J17" s="14"/>
      <c r="K17" s="14"/>
      <c r="L17" s="14"/>
      <c r="M17" s="410"/>
      <c r="N17" s="410"/>
      <c r="O17" s="410"/>
      <c r="P17" s="14"/>
      <c r="Q17" s="14"/>
      <c r="R17" s="14"/>
      <c r="S17" s="14"/>
      <c r="T17" s="14"/>
      <c r="U17" s="410"/>
      <c r="V17" s="410"/>
      <c r="W17" s="410"/>
      <c r="X17" s="410"/>
      <c r="Y17" s="14"/>
      <c r="Z17" s="14"/>
      <c r="AA17" s="14"/>
      <c r="AB17" s="14"/>
      <c r="AC17" s="14"/>
      <c r="AD17" s="14"/>
      <c r="AE17" s="410"/>
      <c r="AF17" s="410"/>
      <c r="AG17" s="410"/>
      <c r="AH17" s="410"/>
      <c r="AI17" s="410"/>
      <c r="AJ17" s="10"/>
      <c r="AK17" s="645"/>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646"/>
      <c r="BI17" s="647"/>
    </row>
    <row r="18" spans="1:61" ht="9.75" customHeight="1" x14ac:dyDescent="0.3">
      <c r="A18" s="11"/>
      <c r="G18" s="5"/>
      <c r="H18" s="14"/>
      <c r="I18" s="14"/>
      <c r="J18" s="14"/>
      <c r="K18" s="14"/>
      <c r="L18" s="14"/>
      <c r="M18" s="14"/>
      <c r="N18" s="14"/>
      <c r="O18" s="14"/>
      <c r="P18" s="14"/>
      <c r="Q18" s="14"/>
      <c r="R18" s="14"/>
      <c r="S18" s="14"/>
      <c r="T18" s="14"/>
      <c r="U18" s="410"/>
      <c r="V18" s="410"/>
      <c r="W18" s="410"/>
      <c r="X18" s="410"/>
      <c r="Y18" s="14"/>
      <c r="Z18" s="14"/>
      <c r="AA18" s="14"/>
      <c r="AB18" s="14"/>
      <c r="AC18" s="14"/>
      <c r="AD18" s="14"/>
      <c r="AE18" s="410"/>
      <c r="AF18" s="410"/>
      <c r="AG18" s="410"/>
      <c r="AH18" s="410"/>
      <c r="AI18" s="410"/>
      <c r="AJ18" s="10"/>
      <c r="AK18" s="645"/>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7"/>
    </row>
    <row r="19" spans="1:61" x14ac:dyDescent="0.3">
      <c r="A19" s="395" t="s">
        <v>12</v>
      </c>
      <c r="B19" s="396"/>
      <c r="C19" s="396"/>
      <c r="D19" s="396"/>
      <c r="E19" s="396"/>
      <c r="F19" s="396"/>
      <c r="G19" s="396"/>
      <c r="H19" s="396"/>
      <c r="I19" s="5"/>
      <c r="J19" s="411"/>
      <c r="K19" s="412"/>
      <c r="L19" s="412"/>
      <c r="M19" s="412"/>
      <c r="N19" s="412"/>
      <c r="O19" s="412"/>
      <c r="P19" s="412"/>
      <c r="Q19" s="412"/>
      <c r="R19" s="412"/>
      <c r="S19" s="412"/>
      <c r="T19" s="412"/>
      <c r="U19" s="413"/>
      <c r="V19" s="5"/>
      <c r="AJ19" s="15"/>
      <c r="AK19" s="645"/>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7"/>
    </row>
    <row r="20" spans="1:61" x14ac:dyDescent="0.3">
      <c r="A20" s="395" t="s">
        <v>13</v>
      </c>
      <c r="B20" s="396"/>
      <c r="C20" s="396"/>
      <c r="D20" s="396"/>
      <c r="E20" s="396"/>
      <c r="F20" s="396"/>
      <c r="G20" s="396"/>
      <c r="H20" s="396"/>
      <c r="I20" s="396"/>
      <c r="J20" s="396"/>
      <c r="K20" s="396"/>
      <c r="L20" s="396"/>
      <c r="M20" s="396"/>
      <c r="N20" s="396"/>
      <c r="O20" s="396"/>
      <c r="P20" s="396"/>
      <c r="Q20" s="396"/>
      <c r="R20" s="396"/>
      <c r="S20" s="396"/>
      <c r="T20" s="396"/>
      <c r="U20" s="396"/>
      <c r="V20" s="396"/>
      <c r="AJ20" s="10"/>
      <c r="AK20" s="645"/>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7"/>
    </row>
    <row r="21" spans="1:61" x14ac:dyDescent="0.3">
      <c r="A21" s="395" t="s">
        <v>14</v>
      </c>
      <c r="B21" s="396"/>
      <c r="C21" s="396"/>
      <c r="D21" s="396"/>
      <c r="E21" s="396"/>
      <c r="F21" s="396"/>
      <c r="G21" s="396"/>
      <c r="H21" s="396"/>
      <c r="I21" s="5"/>
      <c r="J21" s="5"/>
      <c r="K21" s="5"/>
      <c r="L21" s="5"/>
      <c r="M21" s="5"/>
      <c r="N21" s="5"/>
      <c r="O21" s="5"/>
      <c r="P21" s="5"/>
      <c r="Q21" s="5"/>
      <c r="R21" s="5"/>
      <c r="S21" s="5"/>
      <c r="T21" s="5"/>
      <c r="U21" s="5"/>
      <c r="V21" s="5"/>
      <c r="AJ21" s="10"/>
      <c r="AK21" s="645"/>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7"/>
    </row>
    <row r="22" spans="1:61" x14ac:dyDescent="0.3">
      <c r="A22" s="397" t="s">
        <v>17</v>
      </c>
      <c r="B22" s="398"/>
      <c r="C22" s="398"/>
      <c r="D22" s="398"/>
      <c r="E22" s="398"/>
      <c r="F22" s="398"/>
      <c r="G22" s="398"/>
      <c r="H22" s="398"/>
      <c r="I22" s="398"/>
      <c r="J22" s="398"/>
      <c r="K22" s="398"/>
      <c r="L22" s="398"/>
      <c r="M22" s="398"/>
      <c r="N22" s="398"/>
      <c r="O22" s="398"/>
      <c r="P22" s="398"/>
      <c r="Q22" s="398"/>
      <c r="R22" s="398"/>
      <c r="S22" s="398"/>
      <c r="T22" s="398"/>
      <c r="U22" s="398"/>
      <c r="V22" s="398"/>
      <c r="W22" s="16"/>
      <c r="X22" s="16"/>
      <c r="Y22" s="16"/>
      <c r="Z22" s="16"/>
      <c r="AA22" s="16"/>
      <c r="AB22" s="16"/>
      <c r="AC22" s="16"/>
      <c r="AD22" s="16"/>
      <c r="AE22" s="16"/>
      <c r="AF22" s="16"/>
      <c r="AG22" s="16"/>
      <c r="AH22" s="16"/>
      <c r="AI22" s="16"/>
      <c r="AJ22" s="17"/>
      <c r="AK22" s="648"/>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50"/>
    </row>
    <row r="23" spans="1:61" ht="15.75" customHeight="1" x14ac:dyDescent="0.3">
      <c r="A23" s="386" t="s">
        <v>15</v>
      </c>
      <c r="B23" s="386"/>
      <c r="C23" s="386"/>
      <c r="D23" s="386"/>
      <c r="E23" s="386"/>
      <c r="F23" s="386"/>
      <c r="G23" s="386"/>
      <c r="H23" s="386"/>
      <c r="I23" s="386"/>
      <c r="J23" s="386"/>
      <c r="K23" s="386"/>
      <c r="L23" s="386"/>
      <c r="M23" s="386"/>
      <c r="N23" s="386"/>
      <c r="O23" s="386"/>
      <c r="P23" s="386"/>
      <c r="Q23" s="386"/>
    </row>
    <row r="24" spans="1:61" ht="21" x14ac:dyDescent="0.3">
      <c r="A24" s="387" t="s">
        <v>16</v>
      </c>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9"/>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36" t="s">
        <v>20</v>
      </c>
      <c r="C26" s="236"/>
      <c r="D26" s="236"/>
      <c r="E26" s="236"/>
      <c r="F26" s="236"/>
      <c r="G26" s="236"/>
      <c r="H26" s="236"/>
      <c r="I26" s="22"/>
      <c r="J26" s="22"/>
      <c r="K26" s="390" t="s">
        <v>458</v>
      </c>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391"/>
    </row>
    <row r="27" spans="1:61" ht="30" customHeight="1" x14ac:dyDescent="0.3">
      <c r="A27" s="21"/>
      <c r="B27" s="22"/>
      <c r="C27" s="22"/>
      <c r="D27" s="22"/>
      <c r="E27" s="22"/>
      <c r="F27" s="22"/>
      <c r="G27" s="22"/>
      <c r="H27" s="22"/>
      <c r="I27" s="22"/>
      <c r="J27" s="22"/>
      <c r="K27" s="392" t="s">
        <v>504</v>
      </c>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4"/>
    </row>
    <row r="28" spans="1:61" ht="5.4"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15" customHeight="1" x14ac:dyDescent="0.3">
      <c r="A29" s="21"/>
      <c r="B29" s="22"/>
      <c r="C29" s="22"/>
      <c r="D29" s="22"/>
      <c r="E29" s="22"/>
      <c r="F29" s="22"/>
      <c r="G29" s="22"/>
      <c r="H29" s="22"/>
      <c r="I29" s="22"/>
      <c r="J29" s="22"/>
      <c r="K29" s="22"/>
      <c r="L29" s="22"/>
      <c r="M29" s="22"/>
      <c r="N29" s="22"/>
      <c r="O29" s="22"/>
      <c r="P29" s="22"/>
      <c r="Q29" s="22"/>
      <c r="R29" s="179" t="s">
        <v>465</v>
      </c>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22"/>
      <c r="BI29" s="23"/>
    </row>
    <row r="30" spans="1:61" ht="15" customHeight="1" x14ac:dyDescent="0.3">
      <c r="A30" s="21"/>
      <c r="B30" s="22"/>
      <c r="C30" s="22"/>
      <c r="D30" s="22"/>
      <c r="E30" s="22"/>
      <c r="F30" s="22"/>
      <c r="G30" s="22"/>
      <c r="H30" s="22"/>
      <c r="I30" s="22"/>
      <c r="J30" s="22"/>
      <c r="K30" s="22"/>
      <c r="L30" s="22"/>
      <c r="M30" s="22"/>
      <c r="N30" s="22"/>
      <c r="O30" s="22"/>
      <c r="P30" s="22"/>
      <c r="Q30" s="22"/>
      <c r="R30" s="180" t="s">
        <v>466</v>
      </c>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22"/>
      <c r="BI30" s="23"/>
    </row>
    <row r="31" spans="1:61" ht="26.25" customHeight="1" x14ac:dyDescent="0.3">
      <c r="A31" s="21"/>
      <c r="B31" s="22"/>
      <c r="C31" s="22"/>
      <c r="D31" s="22"/>
      <c r="E31" s="22"/>
      <c r="F31" s="22"/>
      <c r="G31" s="22"/>
      <c r="H31" s="22"/>
      <c r="I31" s="22"/>
      <c r="J31" s="22"/>
      <c r="K31" s="22"/>
      <c r="L31" s="22"/>
      <c r="M31" s="22"/>
      <c r="N31" s="22"/>
      <c r="O31" s="22"/>
      <c r="P31" s="22"/>
      <c r="Q31" s="182"/>
      <c r="R31" s="408" t="s">
        <v>467</v>
      </c>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22"/>
      <c r="BH31" s="22"/>
      <c r="BI31" s="23"/>
    </row>
    <row r="32" spans="1:61" ht="21" customHeight="1" x14ac:dyDescent="0.3">
      <c r="A32" s="21"/>
      <c r="B32" s="22"/>
      <c r="C32" s="22"/>
      <c r="D32" s="22"/>
      <c r="E32" s="22"/>
      <c r="F32" s="22"/>
      <c r="G32" s="22"/>
      <c r="H32" s="22"/>
      <c r="I32" s="22"/>
      <c r="J32" s="22"/>
      <c r="K32" s="22"/>
      <c r="L32" s="22"/>
      <c r="M32" s="22"/>
      <c r="N32" s="22"/>
      <c r="O32" s="22"/>
      <c r="P32" s="22"/>
      <c r="Q32" s="182"/>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22"/>
      <c r="BH32" s="22"/>
      <c r="BI32" s="23"/>
    </row>
    <row r="33" spans="1:61" ht="6" customHeight="1" x14ac:dyDescent="0.3">
      <c r="A33" s="21"/>
      <c r="B33" s="22"/>
      <c r="C33" s="22"/>
      <c r="D33" s="22"/>
      <c r="E33" s="22"/>
      <c r="F33" s="22"/>
      <c r="G33" s="22"/>
      <c r="H33" s="22"/>
      <c r="I33" s="22"/>
      <c r="J33" s="22"/>
      <c r="K33" s="22"/>
      <c r="L33" s="22"/>
      <c r="M33" s="22"/>
      <c r="N33" s="22"/>
      <c r="O33" s="22"/>
      <c r="P33" s="22"/>
      <c r="Q33" s="182"/>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22"/>
      <c r="BH33" s="22"/>
      <c r="BI33" s="23"/>
    </row>
    <row r="34" spans="1:61" ht="21" customHeight="1" x14ac:dyDescent="0.3">
      <c r="A34" s="21"/>
      <c r="B34" s="163" t="s">
        <v>306</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22"/>
      <c r="AV34" s="22"/>
      <c r="AW34" s="179"/>
      <c r="AX34" s="179"/>
      <c r="AY34" s="179"/>
      <c r="AZ34" s="179"/>
      <c r="BA34" s="179"/>
      <c r="BB34" s="179"/>
      <c r="BC34" s="179"/>
      <c r="BD34" s="179"/>
      <c r="BE34" s="179"/>
      <c r="BF34" s="179"/>
      <c r="BG34" s="179"/>
      <c r="BH34" s="179"/>
      <c r="BI34" s="23"/>
    </row>
    <row r="35" spans="1:61" s="1" customFormat="1" ht="19.5" customHeight="1" x14ac:dyDescent="0.3">
      <c r="A35" s="114"/>
      <c r="B35" s="154" t="s">
        <v>21</v>
      </c>
      <c r="C35" s="154"/>
      <c r="D35" s="154"/>
      <c r="E35" s="154"/>
      <c r="F35" s="154"/>
      <c r="G35" s="154"/>
      <c r="H35" s="154"/>
      <c r="I35" s="154"/>
      <c r="J35" s="154"/>
      <c r="K35" s="154"/>
      <c r="L35" s="154"/>
      <c r="M35" s="154"/>
      <c r="N35" s="154"/>
      <c r="O35" s="154"/>
      <c r="P35" s="154"/>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409" t="s">
        <v>307</v>
      </c>
      <c r="AX35" s="409"/>
      <c r="AY35" s="409"/>
      <c r="AZ35" s="409"/>
      <c r="BA35" s="409"/>
      <c r="BB35" s="409"/>
      <c r="BC35" s="409"/>
      <c r="BD35" s="409"/>
      <c r="BE35" s="409"/>
      <c r="BF35" s="409"/>
      <c r="BG35" s="409"/>
      <c r="BH35" s="409"/>
      <c r="BI35" s="116"/>
    </row>
    <row r="36" spans="1:61" ht="24" customHeight="1" x14ac:dyDescent="0.3">
      <c r="A36" s="117"/>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5"/>
      <c r="BI36" s="118"/>
    </row>
    <row r="37" spans="1:61" s="1" customFormat="1" ht="24" customHeight="1" x14ac:dyDescent="0.3">
      <c r="A37" s="114"/>
      <c r="B37" s="154" t="s">
        <v>22</v>
      </c>
      <c r="C37" s="154"/>
      <c r="D37" s="154"/>
      <c r="E37" s="154"/>
      <c r="F37" s="154"/>
      <c r="G37" s="154"/>
      <c r="H37" s="154"/>
      <c r="I37" s="154"/>
      <c r="J37" s="154"/>
      <c r="K37" s="154"/>
      <c r="L37" s="154"/>
      <c r="M37" s="154"/>
      <c r="N37" s="154"/>
      <c r="O37" s="154"/>
      <c r="P37" s="154"/>
      <c r="Q37" s="154"/>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6"/>
    </row>
    <row r="38" spans="1:61" ht="15.75" customHeight="1" x14ac:dyDescent="0.3">
      <c r="A38" s="117"/>
      <c r="B38" s="18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8"/>
      <c r="BI38" s="118"/>
    </row>
    <row r="39" spans="1:61" ht="15.75" customHeight="1" x14ac:dyDescent="0.3">
      <c r="A39" s="117"/>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1"/>
      <c r="BI39" s="118"/>
    </row>
    <row r="40" spans="1:61" ht="15.75" customHeight="1" x14ac:dyDescent="0.3">
      <c r="A40" s="117"/>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1"/>
      <c r="BI40" s="118"/>
    </row>
    <row r="41" spans="1:61" ht="15.75" customHeight="1" x14ac:dyDescent="0.3">
      <c r="A41" s="117"/>
      <c r="B41" s="192"/>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4"/>
      <c r="BI41" s="118"/>
    </row>
    <row r="42" spans="1:61" s="1" customFormat="1" ht="22.5" customHeight="1" x14ac:dyDescent="0.3">
      <c r="A42" s="119"/>
      <c r="B42" s="154" t="s">
        <v>23</v>
      </c>
      <c r="C42" s="154"/>
      <c r="D42" s="154"/>
      <c r="E42" s="154"/>
      <c r="F42" s="154"/>
      <c r="G42" s="154"/>
      <c r="H42" s="154"/>
      <c r="I42" s="154"/>
      <c r="J42" s="154"/>
      <c r="K42" s="154"/>
      <c r="L42" s="154"/>
      <c r="M42" s="154"/>
      <c r="N42" s="154"/>
      <c r="O42" s="154"/>
      <c r="P42" s="154"/>
      <c r="Q42" s="154"/>
      <c r="R42" s="154"/>
      <c r="S42" s="154"/>
      <c r="T42" s="154"/>
      <c r="U42" s="154"/>
      <c r="V42" s="154"/>
      <c r="W42" s="154"/>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1"/>
    </row>
    <row r="43" spans="1:61" x14ac:dyDescent="0.3">
      <c r="A43" s="117"/>
      <c r="B43" s="186"/>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8"/>
      <c r="BI43" s="118"/>
    </row>
    <row r="44" spans="1:61" x14ac:dyDescent="0.3">
      <c r="A44" s="117"/>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1"/>
      <c r="BI44" s="118"/>
    </row>
    <row r="45" spans="1:61" x14ac:dyDescent="0.3">
      <c r="A45" s="117"/>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1"/>
      <c r="BI45" s="118"/>
    </row>
    <row r="46" spans="1:61" x14ac:dyDescent="0.3">
      <c r="A46" s="117"/>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1"/>
      <c r="BI46" s="118"/>
    </row>
    <row r="47" spans="1:61" x14ac:dyDescent="0.3">
      <c r="A47" s="117"/>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1"/>
      <c r="BI47" s="118"/>
    </row>
    <row r="48" spans="1:61" x14ac:dyDescent="0.3">
      <c r="A48" s="117"/>
      <c r="B48" s="18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1"/>
      <c r="BI48" s="118"/>
    </row>
    <row r="49" spans="1:61" x14ac:dyDescent="0.3">
      <c r="A49" s="117"/>
      <c r="B49" s="189"/>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1"/>
      <c r="BI49" s="118"/>
    </row>
    <row r="50" spans="1:61" x14ac:dyDescent="0.3">
      <c r="A50" s="117"/>
      <c r="B50" s="18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1"/>
      <c r="BI50" s="118"/>
    </row>
    <row r="51" spans="1:61" x14ac:dyDescent="0.3">
      <c r="A51" s="117"/>
      <c r="B51" s="189"/>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1"/>
      <c r="BI51" s="118"/>
    </row>
    <row r="52" spans="1:61" x14ac:dyDescent="0.3">
      <c r="A52" s="117"/>
      <c r="B52" s="192"/>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4"/>
      <c r="BI52" s="118"/>
    </row>
    <row r="53" spans="1:61" ht="5.25" customHeight="1" x14ac:dyDescent="0.3">
      <c r="A53" s="122"/>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4"/>
    </row>
    <row r="54" spans="1:61" x14ac:dyDescent="0.3">
      <c r="A54" s="18"/>
      <c r="B54" s="19"/>
      <c r="C54" s="405" t="s">
        <v>24</v>
      </c>
      <c r="D54" s="405"/>
      <c r="E54" s="405"/>
      <c r="F54" s="405"/>
      <c r="G54" s="405"/>
      <c r="H54" s="405"/>
      <c r="I54" s="405"/>
      <c r="J54" s="405"/>
      <c r="K54" s="405"/>
      <c r="L54" s="405"/>
      <c r="M54" s="405"/>
      <c r="N54" s="405"/>
      <c r="O54" s="405"/>
      <c r="P54" s="405"/>
      <c r="Q54" s="405"/>
      <c r="R54" s="405"/>
      <c r="S54" s="405"/>
      <c r="T54" s="405"/>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6" customHeight="1" x14ac:dyDescent="0.3">
      <c r="A55" s="245"/>
      <c r="B55" s="246"/>
      <c r="C55" s="246"/>
      <c r="D55" s="246"/>
      <c r="E55" s="246"/>
      <c r="F55" s="246"/>
      <c r="G55" s="246"/>
      <c r="H55" s="246"/>
      <c r="I55" s="246"/>
      <c r="J55" s="246"/>
      <c r="K55" s="246"/>
      <c r="L55" s="246"/>
      <c r="M55" s="246"/>
      <c r="N55" s="246"/>
      <c r="O55" s="246"/>
      <c r="P55" s="246"/>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406" t="s">
        <v>25</v>
      </c>
      <c r="B56" s="161"/>
      <c r="C56" s="161"/>
      <c r="D56" s="161"/>
      <c r="E56" s="161"/>
      <c r="F56" s="161"/>
      <c r="G56" s="161"/>
      <c r="H56" s="161"/>
      <c r="I56" s="161"/>
      <c r="J56" s="161"/>
      <c r="K56" s="161"/>
      <c r="L56" s="161"/>
      <c r="M56" s="161"/>
      <c r="N56" s="402"/>
      <c r="O56" s="403"/>
      <c r="P56" s="403"/>
      <c r="Q56" s="403"/>
      <c r="R56" s="403"/>
      <c r="S56" s="403"/>
      <c r="T56" s="403"/>
      <c r="U56" s="403"/>
      <c r="V56" s="403"/>
      <c r="W56" s="403"/>
      <c r="X56" s="403"/>
      <c r="Y56" s="403"/>
      <c r="Z56" s="404"/>
      <c r="AA56" s="30"/>
      <c r="AB56" s="400" t="s">
        <v>459</v>
      </c>
      <c r="AC56" s="400"/>
      <c r="AD56" s="400"/>
      <c r="AE56" s="400"/>
      <c r="AF56" s="400"/>
      <c r="AG56" s="400"/>
      <c r="AH56" s="400"/>
      <c r="AI56" s="400"/>
      <c r="AJ56" s="400"/>
      <c r="AK56" s="400"/>
      <c r="AL56" s="400"/>
      <c r="AM56" s="400"/>
      <c r="AN56" s="400"/>
      <c r="AO56" s="401"/>
      <c r="AP56" s="402"/>
      <c r="AQ56" s="403"/>
      <c r="AR56" s="403"/>
      <c r="AS56" s="403"/>
      <c r="AT56" s="403"/>
      <c r="AU56" s="403"/>
      <c r="AV56" s="403"/>
      <c r="AW56" s="403"/>
      <c r="AX56" s="403"/>
      <c r="AY56" s="403"/>
      <c r="AZ56" s="403"/>
      <c r="BA56" s="403"/>
      <c r="BB56" s="403"/>
      <c r="BC56" s="403"/>
      <c r="BD56" s="403"/>
      <c r="BE56" s="403"/>
      <c r="BF56" s="403"/>
      <c r="BG56" s="403"/>
      <c r="BH56" s="404"/>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407" t="s">
        <v>26</v>
      </c>
      <c r="C58" s="399"/>
      <c r="D58" s="399"/>
      <c r="E58" s="399"/>
      <c r="F58" s="399"/>
      <c r="G58" s="399"/>
      <c r="H58" s="399"/>
      <c r="I58" s="399"/>
      <c r="J58" s="399"/>
      <c r="K58" s="399"/>
      <c r="L58" s="399"/>
      <c r="M58" s="399"/>
      <c r="N58" s="399"/>
      <c r="O58" s="28"/>
      <c r="P58" s="399" t="s">
        <v>11</v>
      </c>
      <c r="Q58" s="399"/>
      <c r="R58" s="399"/>
      <c r="S58" s="399"/>
      <c r="T58" s="399"/>
      <c r="U58" s="399"/>
      <c r="V58" s="399"/>
      <c r="W58" s="399"/>
      <c r="X58" s="399"/>
      <c r="Y58" s="399"/>
      <c r="Z58" s="399"/>
      <c r="AA58" s="28"/>
      <c r="AB58" s="399" t="s">
        <v>27</v>
      </c>
      <c r="AC58" s="399"/>
      <c r="AD58" s="399"/>
      <c r="AE58" s="399"/>
      <c r="AF58" s="399"/>
      <c r="AG58" s="399"/>
      <c r="AH58" s="399"/>
      <c r="AI58" s="399"/>
      <c r="AJ58" s="399"/>
      <c r="AK58" s="399"/>
      <c r="AL58" s="399"/>
      <c r="AM58" s="28"/>
      <c r="AN58" s="399" t="s">
        <v>28</v>
      </c>
      <c r="AO58" s="399"/>
      <c r="AP58" s="399"/>
      <c r="AQ58" s="399"/>
      <c r="AR58" s="399"/>
      <c r="AS58" s="399"/>
      <c r="AT58" s="399"/>
      <c r="AU58" s="399"/>
      <c r="AV58" s="399"/>
      <c r="AW58" s="399"/>
      <c r="AX58" s="28"/>
      <c r="AY58" s="399" t="s">
        <v>28</v>
      </c>
      <c r="AZ58" s="399"/>
      <c r="BA58" s="399"/>
      <c r="BB58" s="399"/>
      <c r="BC58" s="399"/>
      <c r="BD58" s="399"/>
      <c r="BE58" s="399"/>
      <c r="BF58" s="399"/>
      <c r="BG58" s="399"/>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445"/>
      <c r="C60" s="446"/>
      <c r="D60" s="446"/>
      <c r="E60" s="446"/>
      <c r="F60" s="446"/>
      <c r="G60" s="446"/>
      <c r="H60" s="446"/>
      <c r="I60" s="446"/>
      <c r="J60" s="446"/>
      <c r="K60" s="446"/>
      <c r="L60" s="446"/>
      <c r="M60" s="446"/>
      <c r="N60" s="447"/>
      <c r="BI60" s="36"/>
    </row>
    <row r="61" spans="1:61" ht="13.5" customHeight="1" x14ac:dyDescent="0.3">
      <c r="A61" s="37"/>
      <c r="B61" s="448"/>
      <c r="C61" s="449"/>
      <c r="D61" s="449"/>
      <c r="E61" s="449"/>
      <c r="F61" s="449"/>
      <c r="G61" s="449"/>
      <c r="H61" s="449"/>
      <c r="I61" s="449"/>
      <c r="J61" s="449"/>
      <c r="K61" s="449"/>
      <c r="L61" s="449"/>
      <c r="M61" s="449"/>
      <c r="N61" s="450"/>
      <c r="BI61" s="36"/>
    </row>
    <row r="62" spans="1:61" ht="13.5" customHeight="1" x14ac:dyDescent="0.3">
      <c r="A62" s="37"/>
      <c r="B62" s="448"/>
      <c r="C62" s="449"/>
      <c r="D62" s="449"/>
      <c r="E62" s="449"/>
      <c r="F62" s="449"/>
      <c r="G62" s="449"/>
      <c r="H62" s="449"/>
      <c r="I62" s="449"/>
      <c r="J62" s="449"/>
      <c r="K62" s="449"/>
      <c r="L62" s="449"/>
      <c r="M62" s="449"/>
      <c r="N62" s="450"/>
      <c r="P62" s="442"/>
      <c r="Q62" s="443"/>
      <c r="R62" s="443"/>
      <c r="S62" s="443"/>
      <c r="T62" s="443"/>
      <c r="U62" s="443"/>
      <c r="V62" s="443"/>
      <c r="W62" s="443"/>
      <c r="X62" s="443"/>
      <c r="Y62" s="443"/>
      <c r="Z62" s="444"/>
      <c r="AB62" s="442"/>
      <c r="AC62" s="443"/>
      <c r="AD62" s="443"/>
      <c r="AE62" s="443"/>
      <c r="AF62" s="443"/>
      <c r="AG62" s="443"/>
      <c r="AH62" s="443"/>
      <c r="AI62" s="443"/>
      <c r="AJ62" s="443"/>
      <c r="AK62" s="443"/>
      <c r="AL62" s="444"/>
      <c r="AN62" s="442"/>
      <c r="AO62" s="443"/>
      <c r="AP62" s="443"/>
      <c r="AQ62" s="443"/>
      <c r="AR62" s="443"/>
      <c r="AS62" s="443"/>
      <c r="AT62" s="443"/>
      <c r="AU62" s="443"/>
      <c r="AV62" s="443"/>
      <c r="AW62" s="444"/>
      <c r="AY62" s="442"/>
      <c r="AZ62" s="443"/>
      <c r="BA62" s="443"/>
      <c r="BB62" s="443"/>
      <c r="BC62" s="443"/>
      <c r="BD62" s="443"/>
      <c r="BE62" s="443"/>
      <c r="BF62" s="443"/>
      <c r="BG62" s="444"/>
      <c r="BI62" s="36"/>
    </row>
    <row r="63" spans="1:61" ht="13.5" customHeight="1" x14ac:dyDescent="0.3">
      <c r="A63" s="37"/>
      <c r="B63" s="448"/>
      <c r="C63" s="449"/>
      <c r="D63" s="449"/>
      <c r="E63" s="449"/>
      <c r="F63" s="449"/>
      <c r="G63" s="449"/>
      <c r="H63" s="449"/>
      <c r="I63" s="449"/>
      <c r="J63" s="449"/>
      <c r="K63" s="449"/>
      <c r="L63" s="449"/>
      <c r="M63" s="449"/>
      <c r="N63" s="450"/>
      <c r="BI63" s="36"/>
    </row>
    <row r="64" spans="1:61" ht="13.5" customHeight="1" x14ac:dyDescent="0.3">
      <c r="A64" s="37"/>
      <c r="B64" s="451"/>
      <c r="C64" s="452"/>
      <c r="D64" s="452"/>
      <c r="E64" s="452"/>
      <c r="F64" s="452"/>
      <c r="G64" s="452"/>
      <c r="H64" s="452"/>
      <c r="I64" s="452"/>
      <c r="J64" s="452"/>
      <c r="K64" s="452"/>
      <c r="L64" s="452"/>
      <c r="M64" s="452"/>
      <c r="N64" s="453"/>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445"/>
      <c r="C68" s="446"/>
      <c r="D68" s="446"/>
      <c r="E68" s="446"/>
      <c r="F68" s="446"/>
      <c r="G68" s="446"/>
      <c r="H68" s="446"/>
      <c r="I68" s="446"/>
      <c r="J68" s="446"/>
      <c r="K68" s="446"/>
      <c r="L68" s="446"/>
      <c r="M68" s="446"/>
      <c r="N68" s="447"/>
      <c r="BI68" s="36"/>
    </row>
    <row r="69" spans="1:61" ht="12.75" customHeight="1" x14ac:dyDescent="0.3">
      <c r="A69" s="37"/>
      <c r="B69" s="448"/>
      <c r="C69" s="449"/>
      <c r="D69" s="449"/>
      <c r="E69" s="449"/>
      <c r="F69" s="449"/>
      <c r="G69" s="449"/>
      <c r="H69" s="449"/>
      <c r="I69" s="449"/>
      <c r="J69" s="449"/>
      <c r="K69" s="449"/>
      <c r="L69" s="449"/>
      <c r="M69" s="449"/>
      <c r="N69" s="450"/>
      <c r="BI69" s="36"/>
    </row>
    <row r="70" spans="1:61" ht="12.75" customHeight="1" x14ac:dyDescent="0.3">
      <c r="A70" s="37"/>
      <c r="B70" s="448"/>
      <c r="C70" s="449"/>
      <c r="D70" s="449"/>
      <c r="E70" s="449"/>
      <c r="F70" s="449"/>
      <c r="G70" s="449"/>
      <c r="H70" s="449"/>
      <c r="I70" s="449"/>
      <c r="J70" s="449"/>
      <c r="K70" s="449"/>
      <c r="L70" s="449"/>
      <c r="M70" s="449"/>
      <c r="N70" s="450"/>
      <c r="P70" s="442"/>
      <c r="Q70" s="443"/>
      <c r="R70" s="443"/>
      <c r="S70" s="443"/>
      <c r="T70" s="443"/>
      <c r="U70" s="443"/>
      <c r="V70" s="443"/>
      <c r="W70" s="443"/>
      <c r="X70" s="443"/>
      <c r="Y70" s="443"/>
      <c r="Z70" s="444"/>
      <c r="AB70" s="442"/>
      <c r="AC70" s="443"/>
      <c r="AD70" s="443"/>
      <c r="AE70" s="443"/>
      <c r="AF70" s="443"/>
      <c r="AG70" s="443"/>
      <c r="AH70" s="443"/>
      <c r="AI70" s="443"/>
      <c r="AJ70" s="443"/>
      <c r="AK70" s="443"/>
      <c r="AL70" s="444"/>
      <c r="AN70" s="442"/>
      <c r="AO70" s="443"/>
      <c r="AP70" s="443"/>
      <c r="AQ70" s="443"/>
      <c r="AR70" s="443"/>
      <c r="AS70" s="443"/>
      <c r="AT70" s="443"/>
      <c r="AU70" s="443"/>
      <c r="AV70" s="443"/>
      <c r="AW70" s="444"/>
      <c r="AY70" s="442"/>
      <c r="AZ70" s="443"/>
      <c r="BA70" s="443"/>
      <c r="BB70" s="443"/>
      <c r="BC70" s="443"/>
      <c r="BD70" s="443"/>
      <c r="BE70" s="443"/>
      <c r="BF70" s="443"/>
      <c r="BG70" s="444"/>
      <c r="BI70" s="36"/>
    </row>
    <row r="71" spans="1:61" ht="12.75" customHeight="1" x14ac:dyDescent="0.3">
      <c r="A71" s="37"/>
      <c r="B71" s="448"/>
      <c r="C71" s="449"/>
      <c r="D71" s="449"/>
      <c r="E71" s="449"/>
      <c r="F71" s="449"/>
      <c r="G71" s="449"/>
      <c r="H71" s="449"/>
      <c r="I71" s="449"/>
      <c r="J71" s="449"/>
      <c r="K71" s="449"/>
      <c r="L71" s="449"/>
      <c r="M71" s="449"/>
      <c r="N71" s="450"/>
      <c r="BI71" s="36"/>
    </row>
    <row r="72" spans="1:61" ht="12.75" customHeight="1" x14ac:dyDescent="0.3">
      <c r="A72" s="37"/>
      <c r="B72" s="451"/>
      <c r="C72" s="452"/>
      <c r="D72" s="452"/>
      <c r="E72" s="452"/>
      <c r="F72" s="452"/>
      <c r="G72" s="452"/>
      <c r="H72" s="452"/>
      <c r="I72" s="452"/>
      <c r="J72" s="452"/>
      <c r="K72" s="452"/>
      <c r="L72" s="452"/>
      <c r="M72" s="452"/>
      <c r="N72" s="453"/>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445"/>
      <c r="C76" s="446"/>
      <c r="D76" s="446"/>
      <c r="E76" s="446"/>
      <c r="F76" s="446"/>
      <c r="G76" s="446"/>
      <c r="H76" s="446"/>
      <c r="I76" s="446"/>
      <c r="J76" s="446"/>
      <c r="K76" s="446"/>
      <c r="L76" s="446"/>
      <c r="M76" s="446"/>
      <c r="N76" s="447"/>
      <c r="BI76" s="36"/>
    </row>
    <row r="77" spans="1:61" ht="12.75" customHeight="1" x14ac:dyDescent="0.3">
      <c r="A77" s="37"/>
      <c r="B77" s="448"/>
      <c r="C77" s="449"/>
      <c r="D77" s="449"/>
      <c r="E77" s="449"/>
      <c r="F77" s="449"/>
      <c r="G77" s="449"/>
      <c r="H77" s="449"/>
      <c r="I77" s="449"/>
      <c r="J77" s="449"/>
      <c r="K77" s="449"/>
      <c r="L77" s="449"/>
      <c r="M77" s="449"/>
      <c r="N77" s="450"/>
      <c r="BI77" s="36"/>
    </row>
    <row r="78" spans="1:61" ht="12.75" customHeight="1" x14ac:dyDescent="0.3">
      <c r="A78" s="37"/>
      <c r="B78" s="448"/>
      <c r="C78" s="449"/>
      <c r="D78" s="449"/>
      <c r="E78" s="449"/>
      <c r="F78" s="449"/>
      <c r="G78" s="449"/>
      <c r="H78" s="449"/>
      <c r="I78" s="449"/>
      <c r="J78" s="449"/>
      <c r="K78" s="449"/>
      <c r="L78" s="449"/>
      <c r="M78" s="449"/>
      <c r="N78" s="450"/>
      <c r="P78" s="442"/>
      <c r="Q78" s="443"/>
      <c r="R78" s="443"/>
      <c r="S78" s="443"/>
      <c r="T78" s="443"/>
      <c r="U78" s="443"/>
      <c r="V78" s="443"/>
      <c r="W78" s="443"/>
      <c r="X78" s="443"/>
      <c r="Y78" s="443"/>
      <c r="Z78" s="444"/>
      <c r="AB78" s="442"/>
      <c r="AC78" s="443"/>
      <c r="AD78" s="443"/>
      <c r="AE78" s="443"/>
      <c r="AF78" s="443"/>
      <c r="AG78" s="443"/>
      <c r="AH78" s="443"/>
      <c r="AI78" s="443"/>
      <c r="AJ78" s="443"/>
      <c r="AK78" s="443"/>
      <c r="AL78" s="444"/>
      <c r="AN78" s="442"/>
      <c r="AO78" s="443"/>
      <c r="AP78" s="443"/>
      <c r="AQ78" s="443"/>
      <c r="AR78" s="443"/>
      <c r="AS78" s="443"/>
      <c r="AT78" s="443"/>
      <c r="AU78" s="443"/>
      <c r="AV78" s="443"/>
      <c r="AW78" s="444"/>
      <c r="AY78" s="442"/>
      <c r="AZ78" s="443"/>
      <c r="BA78" s="443"/>
      <c r="BB78" s="443"/>
      <c r="BC78" s="443"/>
      <c r="BD78" s="443"/>
      <c r="BE78" s="443"/>
      <c r="BF78" s="443"/>
      <c r="BG78" s="444"/>
      <c r="BI78" s="36"/>
    </row>
    <row r="79" spans="1:61" ht="12.75" customHeight="1" x14ac:dyDescent="0.3">
      <c r="A79" s="37"/>
      <c r="B79" s="448"/>
      <c r="C79" s="449"/>
      <c r="D79" s="449"/>
      <c r="E79" s="449"/>
      <c r="F79" s="449"/>
      <c r="G79" s="449"/>
      <c r="H79" s="449"/>
      <c r="I79" s="449"/>
      <c r="J79" s="449"/>
      <c r="K79" s="449"/>
      <c r="L79" s="449"/>
      <c r="M79" s="449"/>
      <c r="N79" s="450"/>
      <c r="BI79" s="36"/>
    </row>
    <row r="80" spans="1:61" ht="12.75" customHeight="1" x14ac:dyDescent="0.3">
      <c r="A80" s="37"/>
      <c r="B80" s="451"/>
      <c r="C80" s="452"/>
      <c r="D80" s="452"/>
      <c r="E80" s="452"/>
      <c r="F80" s="452"/>
      <c r="G80" s="452"/>
      <c r="H80" s="452"/>
      <c r="I80" s="452"/>
      <c r="J80" s="452"/>
      <c r="K80" s="452"/>
      <c r="L80" s="452"/>
      <c r="M80" s="452"/>
      <c r="N80" s="453"/>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13.5" customHeight="1" x14ac:dyDescent="0.3">
      <c r="A84" s="37"/>
      <c r="B84" s="445"/>
      <c r="C84" s="446"/>
      <c r="D84" s="446"/>
      <c r="E84" s="446"/>
      <c r="F84" s="446"/>
      <c r="G84" s="446"/>
      <c r="H84" s="446"/>
      <c r="I84" s="446"/>
      <c r="J84" s="446"/>
      <c r="K84" s="446"/>
      <c r="L84" s="446"/>
      <c r="M84" s="446"/>
      <c r="N84" s="447"/>
      <c r="BI84" s="36"/>
    </row>
    <row r="85" spans="1:61" ht="13.5" customHeight="1" x14ac:dyDescent="0.3">
      <c r="A85" s="37"/>
      <c r="B85" s="448"/>
      <c r="C85" s="449"/>
      <c r="D85" s="449"/>
      <c r="E85" s="449"/>
      <c r="F85" s="449"/>
      <c r="G85" s="449"/>
      <c r="H85" s="449"/>
      <c r="I85" s="449"/>
      <c r="J85" s="449"/>
      <c r="K85" s="449"/>
      <c r="L85" s="449"/>
      <c r="M85" s="449"/>
      <c r="N85" s="450"/>
      <c r="BI85" s="36"/>
    </row>
    <row r="86" spans="1:61" ht="13.5" customHeight="1" x14ac:dyDescent="0.3">
      <c r="A86" s="37"/>
      <c r="B86" s="448"/>
      <c r="C86" s="449"/>
      <c r="D86" s="449"/>
      <c r="E86" s="449"/>
      <c r="F86" s="449"/>
      <c r="G86" s="449"/>
      <c r="H86" s="449"/>
      <c r="I86" s="449"/>
      <c r="J86" s="449"/>
      <c r="K86" s="449"/>
      <c r="L86" s="449"/>
      <c r="M86" s="449"/>
      <c r="N86" s="450"/>
      <c r="P86" s="442"/>
      <c r="Q86" s="443"/>
      <c r="R86" s="443"/>
      <c r="S86" s="443"/>
      <c r="T86" s="443"/>
      <c r="U86" s="443"/>
      <c r="V86" s="443"/>
      <c r="W86" s="443"/>
      <c r="X86" s="443"/>
      <c r="Y86" s="443"/>
      <c r="Z86" s="444"/>
      <c r="AB86" s="442"/>
      <c r="AC86" s="443"/>
      <c r="AD86" s="443"/>
      <c r="AE86" s="443"/>
      <c r="AF86" s="443"/>
      <c r="AG86" s="443"/>
      <c r="AH86" s="443"/>
      <c r="AI86" s="443"/>
      <c r="AJ86" s="443"/>
      <c r="AK86" s="443"/>
      <c r="AL86" s="444"/>
      <c r="AN86" s="442"/>
      <c r="AO86" s="443"/>
      <c r="AP86" s="443"/>
      <c r="AQ86" s="443"/>
      <c r="AR86" s="443"/>
      <c r="AS86" s="443"/>
      <c r="AT86" s="443"/>
      <c r="AU86" s="443"/>
      <c r="AV86" s="443"/>
      <c r="AW86" s="444"/>
      <c r="AY86" s="442"/>
      <c r="AZ86" s="443"/>
      <c r="BA86" s="443"/>
      <c r="BB86" s="443"/>
      <c r="BC86" s="443"/>
      <c r="BD86" s="443"/>
      <c r="BE86" s="443"/>
      <c r="BF86" s="443"/>
      <c r="BG86" s="444"/>
      <c r="BI86" s="36"/>
    </row>
    <row r="87" spans="1:61" ht="13.5" customHeight="1" x14ac:dyDescent="0.3">
      <c r="A87" s="37"/>
      <c r="B87" s="448"/>
      <c r="C87" s="449"/>
      <c r="D87" s="449"/>
      <c r="E87" s="449"/>
      <c r="F87" s="449"/>
      <c r="G87" s="449"/>
      <c r="H87" s="449"/>
      <c r="I87" s="449"/>
      <c r="J87" s="449"/>
      <c r="K87" s="449"/>
      <c r="L87" s="449"/>
      <c r="M87" s="449"/>
      <c r="N87" s="450"/>
      <c r="BI87" s="36"/>
    </row>
    <row r="88" spans="1:61" ht="13.5" customHeight="1" x14ac:dyDescent="0.3">
      <c r="A88" s="37"/>
      <c r="B88" s="451"/>
      <c r="C88" s="452"/>
      <c r="D88" s="452"/>
      <c r="E88" s="452"/>
      <c r="F88" s="452"/>
      <c r="G88" s="452"/>
      <c r="H88" s="452"/>
      <c r="I88" s="452"/>
      <c r="J88" s="452"/>
      <c r="K88" s="452"/>
      <c r="L88" s="452"/>
      <c r="M88" s="452"/>
      <c r="N88" s="453"/>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445"/>
      <c r="C92" s="446"/>
      <c r="D92" s="446"/>
      <c r="E92" s="446"/>
      <c r="F92" s="446"/>
      <c r="G92" s="446"/>
      <c r="H92" s="446"/>
      <c r="I92" s="446"/>
      <c r="J92" s="446"/>
      <c r="K92" s="446"/>
      <c r="L92" s="446"/>
      <c r="M92" s="446"/>
      <c r="N92" s="447"/>
      <c r="BI92" s="36"/>
    </row>
    <row r="93" spans="1:61" ht="13.5" customHeight="1" x14ac:dyDescent="0.3">
      <c r="A93" s="37"/>
      <c r="B93" s="448"/>
      <c r="C93" s="449"/>
      <c r="D93" s="449"/>
      <c r="E93" s="449"/>
      <c r="F93" s="449"/>
      <c r="G93" s="449"/>
      <c r="H93" s="449"/>
      <c r="I93" s="449"/>
      <c r="J93" s="449"/>
      <c r="K93" s="449"/>
      <c r="L93" s="449"/>
      <c r="M93" s="449"/>
      <c r="N93" s="450"/>
      <c r="BI93" s="36"/>
    </row>
    <row r="94" spans="1:61" ht="13.5" customHeight="1" x14ac:dyDescent="0.3">
      <c r="A94" s="37"/>
      <c r="B94" s="448"/>
      <c r="C94" s="449"/>
      <c r="D94" s="449"/>
      <c r="E94" s="449"/>
      <c r="F94" s="449"/>
      <c r="G94" s="449"/>
      <c r="H94" s="449"/>
      <c r="I94" s="449"/>
      <c r="J94" s="449"/>
      <c r="K94" s="449"/>
      <c r="L94" s="449"/>
      <c r="M94" s="449"/>
      <c r="N94" s="450"/>
      <c r="P94" s="442"/>
      <c r="Q94" s="443"/>
      <c r="R94" s="443"/>
      <c r="S94" s="443"/>
      <c r="T94" s="443"/>
      <c r="U94" s="443"/>
      <c r="V94" s="443"/>
      <c r="W94" s="443"/>
      <c r="X94" s="443"/>
      <c r="Y94" s="443"/>
      <c r="Z94" s="444"/>
      <c r="AB94" s="442"/>
      <c r="AC94" s="443"/>
      <c r="AD94" s="443"/>
      <c r="AE94" s="443"/>
      <c r="AF94" s="443"/>
      <c r="AG94" s="443"/>
      <c r="AH94" s="443"/>
      <c r="AI94" s="443"/>
      <c r="AJ94" s="443"/>
      <c r="AK94" s="443"/>
      <c r="AL94" s="444"/>
      <c r="AN94" s="442"/>
      <c r="AO94" s="443"/>
      <c r="AP94" s="443"/>
      <c r="AQ94" s="443"/>
      <c r="AR94" s="443"/>
      <c r="AS94" s="443"/>
      <c r="AT94" s="443"/>
      <c r="AU94" s="443"/>
      <c r="AV94" s="443"/>
      <c r="AW94" s="444"/>
      <c r="AY94" s="442"/>
      <c r="AZ94" s="443"/>
      <c r="BA94" s="443"/>
      <c r="BB94" s="443"/>
      <c r="BC94" s="443"/>
      <c r="BD94" s="443"/>
      <c r="BE94" s="443"/>
      <c r="BF94" s="443"/>
      <c r="BG94" s="444"/>
      <c r="BI94" s="36"/>
    </row>
    <row r="95" spans="1:61" ht="13.5" customHeight="1" x14ac:dyDescent="0.3">
      <c r="A95" s="37"/>
      <c r="B95" s="448"/>
      <c r="C95" s="449"/>
      <c r="D95" s="449"/>
      <c r="E95" s="449"/>
      <c r="F95" s="449"/>
      <c r="G95" s="449"/>
      <c r="H95" s="449"/>
      <c r="I95" s="449"/>
      <c r="J95" s="449"/>
      <c r="K95" s="449"/>
      <c r="L95" s="449"/>
      <c r="M95" s="449"/>
      <c r="N95" s="450"/>
      <c r="BI95" s="36"/>
    </row>
    <row r="96" spans="1:61" ht="13.2" customHeight="1" x14ac:dyDescent="0.3">
      <c r="A96" s="37"/>
      <c r="B96" s="451"/>
      <c r="C96" s="452"/>
      <c r="D96" s="452"/>
      <c r="E96" s="452"/>
      <c r="F96" s="452"/>
      <c r="G96" s="452"/>
      <c r="H96" s="452"/>
      <c r="I96" s="452"/>
      <c r="J96" s="452"/>
      <c r="K96" s="452"/>
      <c r="L96" s="452"/>
      <c r="M96" s="452"/>
      <c r="N96" s="453"/>
      <c r="BI96" s="36"/>
    </row>
    <row r="97" spans="1:61" ht="3" customHeight="1" x14ac:dyDescent="0.3">
      <c r="A97" s="37"/>
      <c r="BI97" s="36"/>
    </row>
    <row r="98" spans="1:61" ht="3.6"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ht="15.6" customHeight="1" x14ac:dyDescent="0.3">
      <c r="A99" s="37"/>
      <c r="B99" s="154" t="s">
        <v>29</v>
      </c>
      <c r="C99" s="154"/>
      <c r="D99" s="154"/>
      <c r="E99" s="154"/>
      <c r="F99" s="154"/>
      <c r="G99" s="154"/>
      <c r="H99" s="154"/>
      <c r="I99" s="154"/>
      <c r="J99" s="154"/>
      <c r="K99" s="154"/>
      <c r="L99" s="154"/>
      <c r="M99" s="154"/>
      <c r="N99" s="154"/>
      <c r="O99" s="154"/>
      <c r="P99" s="154"/>
      <c r="Q99" s="154"/>
      <c r="R99" s="154"/>
      <c r="S99" s="154"/>
      <c r="T99" s="154"/>
      <c r="U99" s="154"/>
      <c r="V99" s="154"/>
      <c r="W99" s="154"/>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10.9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161" t="s">
        <v>461</v>
      </c>
      <c r="AI100" s="161"/>
      <c r="AJ100" s="161"/>
      <c r="AK100" s="161"/>
      <c r="AL100" s="161"/>
      <c r="AM100" s="161"/>
      <c r="AN100" s="161"/>
      <c r="AO100" s="161"/>
      <c r="AP100" s="161"/>
      <c r="AQ100" s="161"/>
      <c r="AR100" s="161"/>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30</v>
      </c>
      <c r="C101" s="24"/>
      <c r="D101" s="24"/>
      <c r="E101" s="24"/>
      <c r="F101" s="24"/>
      <c r="G101" s="161" t="s">
        <v>31</v>
      </c>
      <c r="H101" s="161"/>
      <c r="I101" s="161"/>
      <c r="J101" s="161"/>
      <c r="K101" s="161"/>
      <c r="L101" s="161"/>
      <c r="M101" s="161"/>
      <c r="N101" s="161"/>
      <c r="O101" s="161"/>
      <c r="P101" s="161"/>
      <c r="Q101" s="161"/>
      <c r="R101" s="30"/>
      <c r="S101" s="30"/>
      <c r="T101" s="30"/>
      <c r="U101" s="30"/>
      <c r="V101" s="30"/>
      <c r="W101" s="30"/>
      <c r="X101" s="30"/>
      <c r="Y101" s="30"/>
      <c r="Z101" s="30"/>
      <c r="AA101" s="30"/>
      <c r="AB101" s="30"/>
      <c r="AC101" s="161" t="s">
        <v>33</v>
      </c>
      <c r="AD101" s="161"/>
      <c r="AE101" s="161"/>
      <c r="AF101" s="24"/>
      <c r="AG101" s="30"/>
      <c r="AH101" s="161" t="s">
        <v>308</v>
      </c>
      <c r="AI101" s="161"/>
      <c r="AJ101" s="161"/>
      <c r="AK101" s="161"/>
      <c r="AL101" s="161"/>
      <c r="AM101" s="161"/>
      <c r="AN101" s="161"/>
      <c r="AO101" s="161"/>
      <c r="AP101" s="161"/>
      <c r="AQ101" s="161"/>
      <c r="AR101" s="161"/>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30"/>
      <c r="C102" s="30"/>
      <c r="D102" s="30"/>
      <c r="E102" s="30"/>
      <c r="F102" s="30"/>
      <c r="G102" s="161" t="s">
        <v>32</v>
      </c>
      <c r="H102" s="161"/>
      <c r="I102" s="161"/>
      <c r="J102" s="161"/>
      <c r="K102" s="161"/>
      <c r="L102" s="161"/>
      <c r="M102" s="161"/>
      <c r="N102" s="161"/>
      <c r="O102" s="161"/>
      <c r="P102" s="161"/>
      <c r="Q102" s="161"/>
      <c r="R102" s="30"/>
      <c r="S102" s="30"/>
      <c r="T102" s="30"/>
      <c r="U102" s="30"/>
      <c r="V102" s="30"/>
      <c r="W102" s="30"/>
      <c r="X102" s="30"/>
      <c r="Y102" s="30"/>
      <c r="Z102" s="30"/>
      <c r="AA102" s="30"/>
      <c r="AB102" s="30"/>
      <c r="AC102" s="30"/>
      <c r="AD102" s="30"/>
      <c r="AE102" s="30"/>
      <c r="AF102" s="24"/>
      <c r="AG102" s="30"/>
      <c r="AH102" s="161"/>
      <c r="AI102" s="161"/>
      <c r="AJ102" s="161"/>
      <c r="AK102" s="161"/>
      <c r="AL102" s="161"/>
      <c r="AM102" s="161"/>
      <c r="AN102" s="161"/>
      <c r="AO102" s="161"/>
      <c r="AP102" s="161"/>
      <c r="AQ102" s="161"/>
      <c r="AR102" s="161"/>
      <c r="AS102" s="30"/>
      <c r="AT102" s="30"/>
      <c r="AU102" s="30"/>
      <c r="AV102" s="30"/>
      <c r="AW102" s="30"/>
      <c r="AX102" s="30"/>
      <c r="AY102" s="30"/>
      <c r="AZ102" s="30"/>
      <c r="BA102" s="30"/>
      <c r="BB102" s="30"/>
      <c r="BC102" s="30"/>
      <c r="BD102" s="30"/>
      <c r="BE102" s="30"/>
      <c r="BF102" s="30"/>
      <c r="BG102" s="30"/>
      <c r="BH102" s="30"/>
      <c r="BI102" s="36"/>
    </row>
    <row r="103" spans="1:61" x14ac:dyDescent="0.3">
      <c r="A103" s="37"/>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6"/>
    </row>
    <row r="104" spans="1:61" ht="18" customHeight="1" x14ac:dyDescent="0.3">
      <c r="A104" s="37"/>
      <c r="B104" s="166" t="s">
        <v>34</v>
      </c>
      <c r="C104" s="166"/>
      <c r="D104" s="166"/>
      <c r="E104" s="30"/>
      <c r="F104" s="166" t="s">
        <v>35</v>
      </c>
      <c r="G104" s="166"/>
      <c r="H104" s="166"/>
      <c r="I104" s="166"/>
      <c r="J104" s="166"/>
      <c r="K104" s="166"/>
      <c r="L104" s="30"/>
      <c r="M104" s="455"/>
      <c r="N104" s="456"/>
      <c r="O104" s="456"/>
      <c r="P104" s="456"/>
      <c r="Q104" s="249"/>
      <c r="R104" s="30"/>
      <c r="S104" s="166" t="s">
        <v>36</v>
      </c>
      <c r="T104" s="166"/>
      <c r="U104" s="166"/>
      <c r="V104" s="166"/>
      <c r="W104" s="166"/>
      <c r="X104" s="30"/>
      <c r="Y104" s="30"/>
      <c r="Z104" s="30"/>
      <c r="AA104" s="30"/>
      <c r="AB104" s="30"/>
      <c r="AC104" s="457" t="s">
        <v>38</v>
      </c>
      <c r="AD104" s="457"/>
      <c r="AE104" s="457"/>
      <c r="AF104" s="457" t="s">
        <v>37</v>
      </c>
      <c r="AG104" s="457"/>
      <c r="AH104" s="457"/>
      <c r="AI104" s="457"/>
      <c r="AJ104" s="457"/>
      <c r="AK104" s="457"/>
      <c r="AL104" s="457"/>
      <c r="AM104" s="457"/>
      <c r="AN104" s="33"/>
      <c r="AO104" s="454" t="s">
        <v>468</v>
      </c>
      <c r="AP104" s="454"/>
      <c r="AQ104" s="454"/>
      <c r="AR104" s="454"/>
      <c r="AS104" s="454"/>
      <c r="AT104" s="454"/>
      <c r="AU104" s="454"/>
      <c r="AV104" s="454"/>
      <c r="AW104" s="454"/>
      <c r="AX104" s="454"/>
      <c r="AY104" s="38"/>
      <c r="AZ104" s="454" t="s">
        <v>506</v>
      </c>
      <c r="BA104" s="454"/>
      <c r="BB104" s="454"/>
      <c r="BC104" s="454"/>
      <c r="BD104" s="454"/>
      <c r="BE104" s="454"/>
      <c r="BF104" s="454"/>
      <c r="BG104" s="454"/>
      <c r="BH104" s="454"/>
      <c r="BI104" s="36"/>
    </row>
    <row r="105" spans="1:61" ht="18" customHeight="1" x14ac:dyDescent="0.3">
      <c r="A105" s="37"/>
      <c r="B105" s="179" t="s">
        <v>309</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30"/>
      <c r="AA105" s="30"/>
      <c r="AB105" s="30"/>
      <c r="AC105" s="30"/>
      <c r="AD105" s="30"/>
      <c r="AE105" s="30"/>
      <c r="AF105" s="30"/>
      <c r="AG105" s="30"/>
      <c r="AH105" s="30"/>
      <c r="AI105" s="30"/>
      <c r="AJ105" s="30"/>
      <c r="AK105" s="30"/>
      <c r="AL105" s="30"/>
      <c r="AM105" s="30"/>
      <c r="AN105" s="30"/>
      <c r="AO105" s="454"/>
      <c r="AP105" s="454"/>
      <c r="AQ105" s="454"/>
      <c r="AR105" s="454"/>
      <c r="AS105" s="454"/>
      <c r="AT105" s="454"/>
      <c r="AU105" s="454"/>
      <c r="AV105" s="454"/>
      <c r="AW105" s="454"/>
      <c r="AX105" s="38"/>
      <c r="AY105" s="38"/>
      <c r="AZ105" s="454" t="s">
        <v>505</v>
      </c>
      <c r="BA105" s="454"/>
      <c r="BB105" s="454"/>
      <c r="BC105" s="454"/>
      <c r="BD105" s="454"/>
      <c r="BE105" s="454"/>
      <c r="BF105" s="454"/>
      <c r="BG105" s="454"/>
      <c r="BH105" s="454"/>
      <c r="BI105" s="36"/>
    </row>
    <row r="106" spans="1:61" ht="10.5" customHeight="1" x14ac:dyDescent="0.3">
      <c r="A106" s="37"/>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30"/>
      <c r="AA106" s="30"/>
      <c r="AB106" s="30"/>
      <c r="AC106" s="30"/>
      <c r="AD106" s="30"/>
      <c r="AE106" s="30"/>
      <c r="AF106" s="30"/>
      <c r="AG106" s="30"/>
      <c r="AH106" s="30"/>
      <c r="AI106" s="30"/>
      <c r="AJ106" s="30"/>
      <c r="AK106" s="30"/>
      <c r="AL106" s="30"/>
      <c r="AM106" s="30"/>
      <c r="AN106" s="30"/>
      <c r="AO106" s="127"/>
      <c r="AP106" s="127"/>
      <c r="AQ106" s="127"/>
      <c r="AR106" s="127"/>
      <c r="AS106" s="127"/>
      <c r="AT106" s="127"/>
      <c r="AU106" s="127"/>
      <c r="AV106" s="127"/>
      <c r="AW106" s="127"/>
      <c r="AX106" s="38"/>
      <c r="AY106" s="38"/>
      <c r="AZ106" s="127"/>
      <c r="BA106" s="127"/>
      <c r="BB106" s="127"/>
      <c r="BC106" s="127"/>
      <c r="BD106" s="127"/>
      <c r="BE106" s="127"/>
      <c r="BF106" s="127"/>
      <c r="BG106" s="127"/>
      <c r="BH106" s="127"/>
      <c r="BI106" s="36"/>
    </row>
    <row r="107" spans="1:61" ht="18" customHeight="1" x14ac:dyDescent="0.3">
      <c r="A107" s="37"/>
      <c r="B107" s="608"/>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10"/>
      <c r="BI107" s="36"/>
    </row>
    <row r="108" spans="1:61" ht="18" customHeight="1" x14ac:dyDescent="0.3">
      <c r="A108" s="37"/>
      <c r="B108" s="611"/>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c r="BF108" s="612"/>
      <c r="BG108" s="612"/>
      <c r="BH108" s="613"/>
      <c r="BI108" s="36"/>
    </row>
    <row r="109" spans="1:61" ht="8.25" customHeight="1" x14ac:dyDescent="0.3">
      <c r="A109" s="37"/>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30"/>
      <c r="Y109" s="30"/>
      <c r="Z109" s="30"/>
      <c r="AA109" s="30"/>
      <c r="AB109" s="30"/>
      <c r="AC109" s="30"/>
      <c r="AD109" s="30"/>
      <c r="AE109" s="30"/>
      <c r="AF109" s="30"/>
      <c r="AG109" s="30"/>
      <c r="AH109" s="30"/>
      <c r="AI109" s="30"/>
      <c r="AJ109" s="30"/>
      <c r="AK109" s="30"/>
      <c r="AL109" s="30"/>
      <c r="AM109" s="30"/>
      <c r="AN109" s="30"/>
      <c r="AO109" s="30"/>
      <c r="AP109" s="457"/>
      <c r="AQ109" s="457"/>
      <c r="AR109" s="457"/>
      <c r="AS109" s="457"/>
      <c r="AT109" s="457"/>
      <c r="AU109" s="457"/>
      <c r="AV109" s="457"/>
      <c r="AW109" s="457"/>
      <c r="AX109" s="30"/>
      <c r="AY109" s="30"/>
      <c r="AZ109" s="457"/>
      <c r="BA109" s="457"/>
      <c r="BB109" s="457"/>
      <c r="BC109" s="457"/>
      <c r="BD109" s="457"/>
      <c r="BE109" s="457"/>
      <c r="BF109" s="457"/>
      <c r="BG109" s="457"/>
      <c r="BH109" s="30"/>
      <c r="BI109" s="36"/>
    </row>
    <row r="110" spans="1:61" x14ac:dyDescent="0.3">
      <c r="A110" s="37"/>
      <c r="B110" s="154" t="s">
        <v>39</v>
      </c>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6"/>
    </row>
    <row r="111" spans="1:61" ht="21" customHeight="1" x14ac:dyDescent="0.3">
      <c r="A111" s="37"/>
      <c r="B111" s="166" t="s">
        <v>40</v>
      </c>
      <c r="C111" s="166"/>
      <c r="D111" s="166"/>
      <c r="E111" s="166"/>
      <c r="F111" s="166"/>
      <c r="G111" s="166"/>
      <c r="H111" s="39"/>
      <c r="I111" s="39"/>
      <c r="J111" s="39"/>
      <c r="K111" s="39"/>
      <c r="L111" s="39"/>
      <c r="M111" s="458"/>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c r="AR111" s="459"/>
      <c r="AS111" s="459"/>
      <c r="AT111" s="459"/>
      <c r="AU111" s="459"/>
      <c r="AV111" s="459"/>
      <c r="AW111" s="459"/>
      <c r="AX111" s="459"/>
      <c r="AY111" s="459"/>
      <c r="AZ111" s="459"/>
      <c r="BA111" s="459"/>
      <c r="BB111" s="459"/>
      <c r="BC111" s="459"/>
      <c r="BD111" s="459"/>
      <c r="BE111" s="459"/>
      <c r="BF111" s="459"/>
      <c r="BG111" s="459"/>
      <c r="BH111" s="460"/>
      <c r="BI111" s="36"/>
    </row>
    <row r="112" spans="1:61" s="34" customFormat="1" ht="13.8" x14ac:dyDescent="0.3">
      <c r="A112" s="40"/>
      <c r="B112" s="179" t="s">
        <v>41</v>
      </c>
      <c r="C112" s="179"/>
      <c r="D112" s="179"/>
      <c r="E112" s="179"/>
      <c r="F112" s="179"/>
      <c r="G112" s="179"/>
      <c r="H112" s="179"/>
      <c r="I112" s="179"/>
      <c r="J112" s="179"/>
      <c r="K112" s="179"/>
      <c r="L112" s="179"/>
      <c r="M112" s="179"/>
      <c r="N112" s="179"/>
      <c r="O112" s="179"/>
      <c r="P112" s="179"/>
      <c r="Q112" s="179"/>
      <c r="R112" s="179"/>
      <c r="S112" s="179"/>
      <c r="T112" s="41"/>
      <c r="U112" s="41"/>
      <c r="V112" s="41"/>
      <c r="W112" s="41"/>
      <c r="X112" s="41"/>
      <c r="Y112" s="41"/>
      <c r="Z112" s="41"/>
      <c r="AA112" s="41"/>
      <c r="AB112" s="41"/>
      <c r="AC112" s="41"/>
      <c r="AD112" s="41"/>
      <c r="AE112" s="42"/>
      <c r="AF112" s="41"/>
      <c r="AG112" s="42"/>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3"/>
    </row>
    <row r="113" spans="1:61" s="35" customFormat="1" ht="13.8" x14ac:dyDescent="0.3">
      <c r="A113" s="44"/>
      <c r="B113" s="409" t="s">
        <v>42</v>
      </c>
      <c r="C113" s="409"/>
      <c r="D113" s="409"/>
      <c r="E113" s="409"/>
      <c r="F113" s="409"/>
      <c r="G113" s="409"/>
      <c r="H113" s="409"/>
      <c r="I113" s="409"/>
      <c r="J113" s="409"/>
      <c r="K113" s="409"/>
      <c r="L113" s="409"/>
      <c r="M113" s="409"/>
      <c r="N113" s="409"/>
      <c r="O113" s="409"/>
      <c r="P113" s="409"/>
      <c r="Q113" s="409"/>
      <c r="R113" s="409"/>
      <c r="S113" s="409"/>
      <c r="T113" s="45"/>
      <c r="U113" s="45"/>
      <c r="V113" s="45"/>
      <c r="W113" s="45"/>
      <c r="X113" s="45"/>
      <c r="Y113" s="45"/>
      <c r="Z113" s="45"/>
      <c r="AA113" s="45"/>
      <c r="AB113" s="45"/>
      <c r="AC113" s="45"/>
      <c r="AD113" s="45"/>
      <c r="AE113" s="179" t="s">
        <v>43</v>
      </c>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45"/>
      <c r="BC113" s="45"/>
      <c r="BD113" s="45"/>
      <c r="BE113" s="45"/>
      <c r="BF113" s="45"/>
      <c r="BG113" s="45"/>
      <c r="BH113" s="45"/>
      <c r="BI113" s="46"/>
    </row>
    <row r="114" spans="1:61" x14ac:dyDescent="0.3">
      <c r="A114" s="37"/>
      <c r="B114" s="461"/>
      <c r="C114" s="462"/>
      <c r="D114" s="462"/>
      <c r="E114" s="462"/>
      <c r="F114" s="462"/>
      <c r="G114" s="462"/>
      <c r="H114" s="462"/>
      <c r="I114" s="462"/>
      <c r="J114" s="462"/>
      <c r="K114" s="462"/>
      <c r="L114" s="462"/>
      <c r="M114" s="462"/>
      <c r="N114" s="462"/>
      <c r="O114" s="462"/>
      <c r="P114" s="462"/>
      <c r="Q114" s="462"/>
      <c r="R114" s="462"/>
      <c r="S114" s="463"/>
      <c r="T114" s="47"/>
      <c r="U114" s="47"/>
      <c r="V114" s="47"/>
      <c r="W114" s="47"/>
      <c r="X114" s="47"/>
      <c r="Y114" s="47"/>
      <c r="Z114" s="47"/>
      <c r="AA114" s="47"/>
      <c r="AB114" s="47"/>
      <c r="AC114" s="47"/>
      <c r="AD114" s="47"/>
      <c r="AE114" s="461"/>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3"/>
      <c r="BA114" s="47"/>
      <c r="BB114" s="47"/>
      <c r="BC114" s="47"/>
      <c r="BD114" s="47"/>
      <c r="BE114" s="47"/>
      <c r="BF114" s="47"/>
      <c r="BG114" s="47"/>
      <c r="BH114" s="47"/>
      <c r="BI114" s="36"/>
    </row>
    <row r="115" spans="1:61" ht="32.25" customHeight="1" x14ac:dyDescent="0.3">
      <c r="A115" s="37"/>
      <c r="B115" s="236" t="s">
        <v>44</v>
      </c>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6"/>
    </row>
    <row r="116" spans="1:61" ht="21" customHeight="1" x14ac:dyDescent="0.3">
      <c r="A116" s="37"/>
      <c r="B116" s="166" t="s">
        <v>40</v>
      </c>
      <c r="C116" s="166"/>
      <c r="D116" s="166"/>
      <c r="E116" s="166"/>
      <c r="F116" s="166"/>
      <c r="G116" s="166"/>
      <c r="H116" s="39"/>
      <c r="I116" s="39"/>
      <c r="J116" s="39"/>
      <c r="K116" s="39"/>
      <c r="L116" s="39"/>
      <c r="M116" s="458"/>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59"/>
      <c r="BF116" s="459"/>
      <c r="BG116" s="459"/>
      <c r="BH116" s="460"/>
      <c r="BI116" s="36"/>
    </row>
    <row r="117" spans="1:61" x14ac:dyDescent="0.3">
      <c r="A117" s="37"/>
      <c r="B117" s="179" t="s">
        <v>41</v>
      </c>
      <c r="C117" s="179"/>
      <c r="D117" s="179"/>
      <c r="E117" s="179"/>
      <c r="F117" s="179"/>
      <c r="G117" s="179"/>
      <c r="H117" s="179"/>
      <c r="I117" s="179"/>
      <c r="J117" s="179"/>
      <c r="K117" s="179"/>
      <c r="L117" s="179"/>
      <c r="M117" s="179"/>
      <c r="N117" s="179"/>
      <c r="O117" s="179"/>
      <c r="P117" s="179"/>
      <c r="Q117" s="179"/>
      <c r="R117" s="179"/>
      <c r="S117" s="179"/>
      <c r="T117" s="41"/>
      <c r="U117" s="41"/>
      <c r="V117" s="41"/>
      <c r="W117" s="41"/>
      <c r="X117" s="41"/>
      <c r="Y117" s="41"/>
      <c r="Z117" s="41"/>
      <c r="AA117" s="41"/>
      <c r="AB117" s="41"/>
      <c r="AC117" s="41"/>
      <c r="AD117" s="41"/>
      <c r="AE117" s="42"/>
      <c r="AF117" s="41"/>
      <c r="AG117" s="42"/>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36"/>
    </row>
    <row r="118" spans="1:61" x14ac:dyDescent="0.3">
      <c r="A118" s="37"/>
      <c r="B118" s="409" t="s">
        <v>42</v>
      </c>
      <c r="C118" s="409"/>
      <c r="D118" s="409"/>
      <c r="E118" s="409"/>
      <c r="F118" s="409"/>
      <c r="G118" s="409"/>
      <c r="H118" s="409"/>
      <c r="I118" s="409"/>
      <c r="J118" s="409"/>
      <c r="K118" s="409"/>
      <c r="L118" s="409"/>
      <c r="M118" s="409"/>
      <c r="N118" s="409"/>
      <c r="O118" s="409"/>
      <c r="P118" s="409"/>
      <c r="Q118" s="409"/>
      <c r="R118" s="409"/>
      <c r="S118" s="409"/>
      <c r="T118" s="45"/>
      <c r="U118" s="45"/>
      <c r="V118" s="45"/>
      <c r="W118" s="45"/>
      <c r="X118" s="45"/>
      <c r="Y118" s="45"/>
      <c r="Z118" s="45"/>
      <c r="AA118" s="45"/>
      <c r="AB118" s="45"/>
      <c r="AC118" s="45"/>
      <c r="AD118" s="45"/>
      <c r="AE118" s="179" t="s">
        <v>43</v>
      </c>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45"/>
      <c r="BC118" s="45"/>
      <c r="BD118" s="45"/>
      <c r="BE118" s="45"/>
      <c r="BF118" s="45"/>
      <c r="BG118" s="45"/>
      <c r="BH118" s="45"/>
      <c r="BI118" s="36"/>
    </row>
    <row r="119" spans="1:61" x14ac:dyDescent="0.3">
      <c r="A119" s="37"/>
      <c r="B119" s="461"/>
      <c r="C119" s="462"/>
      <c r="D119" s="462"/>
      <c r="E119" s="462"/>
      <c r="F119" s="462"/>
      <c r="G119" s="462"/>
      <c r="H119" s="462"/>
      <c r="I119" s="462"/>
      <c r="J119" s="462"/>
      <c r="K119" s="462"/>
      <c r="L119" s="462"/>
      <c r="M119" s="462"/>
      <c r="N119" s="462"/>
      <c r="O119" s="462"/>
      <c r="P119" s="462"/>
      <c r="Q119" s="462"/>
      <c r="R119" s="462"/>
      <c r="S119" s="463"/>
      <c r="T119" s="47"/>
      <c r="U119" s="47"/>
      <c r="V119" s="47"/>
      <c r="W119" s="47"/>
      <c r="X119" s="47"/>
      <c r="Y119" s="47"/>
      <c r="Z119" s="47"/>
      <c r="AA119" s="47"/>
      <c r="AB119" s="47"/>
      <c r="AC119" s="47"/>
      <c r="AD119" s="47"/>
      <c r="AE119" s="461"/>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3"/>
      <c r="BA119" s="47"/>
      <c r="BB119" s="47"/>
      <c r="BC119" s="47"/>
      <c r="BD119" s="47"/>
      <c r="BE119" s="47"/>
      <c r="BF119" s="47"/>
      <c r="BG119" s="47"/>
      <c r="BH119" s="47"/>
      <c r="BI119" s="36"/>
    </row>
    <row r="120" spans="1:61" x14ac:dyDescent="0.3">
      <c r="A120" s="4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50"/>
    </row>
    <row r="121" spans="1:61" ht="21" x14ac:dyDescent="0.3">
      <c r="A121" s="387" t="s">
        <v>45</v>
      </c>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9"/>
    </row>
    <row r="122" spans="1:61" ht="15.6" x14ac:dyDescent="0.3">
      <c r="A122" s="467" t="s">
        <v>46</v>
      </c>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8"/>
      <c r="AY122" s="468"/>
      <c r="AZ122" s="468"/>
      <c r="BA122" s="468"/>
      <c r="BB122" s="468"/>
      <c r="BC122" s="468"/>
      <c r="BD122" s="468"/>
      <c r="BE122" s="468"/>
      <c r="BF122" s="468"/>
      <c r="BG122" s="468"/>
      <c r="BH122" s="468"/>
      <c r="BI122" s="469"/>
    </row>
    <row r="123" spans="1:61" ht="19.5" customHeight="1" x14ac:dyDescent="0.3">
      <c r="A123" s="58"/>
      <c r="B123" s="154" t="s">
        <v>47</v>
      </c>
      <c r="C123" s="154"/>
      <c r="D123" s="154"/>
      <c r="E123" s="154"/>
      <c r="F123" s="154"/>
      <c r="G123" s="154"/>
      <c r="H123" s="154"/>
      <c r="I123" s="154"/>
      <c r="J123" s="154"/>
      <c r="K123" s="154"/>
      <c r="L123" s="154"/>
      <c r="M123" s="154"/>
      <c r="N123" s="154"/>
      <c r="O123" s="154"/>
      <c r="P123" s="154"/>
      <c r="Q123" s="154"/>
      <c r="R123" s="154"/>
      <c r="S123" s="154"/>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59"/>
    </row>
    <row r="124" spans="1:61" ht="12.75" customHeight="1" x14ac:dyDescent="0.3">
      <c r="A124" s="58"/>
      <c r="B124" s="470" t="s">
        <v>48</v>
      </c>
      <c r="C124" s="470"/>
      <c r="D124" s="470"/>
      <c r="E124" s="470"/>
      <c r="F124" s="470"/>
      <c r="G124" s="470"/>
      <c r="H124" s="470"/>
      <c r="I124" s="470"/>
      <c r="J124" s="470"/>
      <c r="K124" s="470"/>
      <c r="L124" s="470"/>
      <c r="M124" s="470"/>
      <c r="N124" s="470"/>
      <c r="O124" s="470"/>
      <c r="P124" s="470"/>
      <c r="Q124" s="41"/>
      <c r="R124" s="41"/>
      <c r="S124" s="41"/>
      <c r="T124" s="179" t="s">
        <v>49</v>
      </c>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41"/>
      <c r="AP124" s="41"/>
      <c r="AQ124" s="41"/>
      <c r="AR124" s="470" t="s">
        <v>50</v>
      </c>
      <c r="AS124" s="470"/>
      <c r="AT124" s="470"/>
      <c r="AU124" s="470"/>
      <c r="AV124" s="470"/>
      <c r="AW124" s="470"/>
      <c r="AX124" s="470"/>
      <c r="AY124" s="470"/>
      <c r="AZ124" s="470"/>
      <c r="BA124" s="470"/>
      <c r="BB124" s="470"/>
      <c r="BC124" s="470"/>
      <c r="BD124" s="470"/>
      <c r="BE124" s="470"/>
      <c r="BF124" s="470"/>
      <c r="BG124" s="470"/>
      <c r="BH124" s="41"/>
      <c r="BI124" s="59"/>
    </row>
    <row r="125" spans="1:61" ht="12.75" customHeight="1" x14ac:dyDescent="0.3">
      <c r="A125" s="58"/>
      <c r="B125" s="470"/>
      <c r="C125" s="470"/>
      <c r="D125" s="470"/>
      <c r="E125" s="470"/>
      <c r="F125" s="470"/>
      <c r="G125" s="470"/>
      <c r="H125" s="470"/>
      <c r="I125" s="470"/>
      <c r="J125" s="470"/>
      <c r="K125" s="470"/>
      <c r="L125" s="470"/>
      <c r="M125" s="470"/>
      <c r="N125" s="470"/>
      <c r="O125" s="470"/>
      <c r="P125" s="470"/>
      <c r="Q125" s="41"/>
      <c r="R125" s="41"/>
      <c r="S125" s="41"/>
      <c r="T125" s="179" t="s">
        <v>42</v>
      </c>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41"/>
      <c r="AP125" s="41"/>
      <c r="AQ125" s="41"/>
      <c r="AR125" s="465" t="s">
        <v>469</v>
      </c>
      <c r="AS125" s="465"/>
      <c r="AT125" s="465"/>
      <c r="AU125" s="465"/>
      <c r="AV125" s="465"/>
      <c r="AW125" s="465"/>
      <c r="AX125" s="465"/>
      <c r="AY125" s="465"/>
      <c r="AZ125" s="465"/>
      <c r="BA125" s="465"/>
      <c r="BB125" s="465"/>
      <c r="BC125" s="465"/>
      <c r="BD125" s="465"/>
      <c r="BE125" s="465"/>
      <c r="BF125" s="465"/>
      <c r="BG125" s="465"/>
      <c r="BH125" s="41"/>
      <c r="BI125" s="59"/>
    </row>
    <row r="126" spans="1:61" x14ac:dyDescent="0.3">
      <c r="A126" s="58"/>
      <c r="B126" s="41"/>
      <c r="C126" s="461"/>
      <c r="D126" s="462"/>
      <c r="E126" s="462"/>
      <c r="F126" s="462"/>
      <c r="G126" s="462"/>
      <c r="H126" s="462"/>
      <c r="I126" s="462"/>
      <c r="J126" s="462"/>
      <c r="K126" s="462"/>
      <c r="L126" s="462"/>
      <c r="M126" s="462"/>
      <c r="N126" s="462"/>
      <c r="O126" s="463"/>
      <c r="P126" s="41"/>
      <c r="Q126" s="41"/>
      <c r="R126" s="41"/>
      <c r="S126" s="41"/>
      <c r="T126" s="204"/>
      <c r="U126" s="205"/>
      <c r="V126" s="205"/>
      <c r="W126" s="205"/>
      <c r="X126" s="205"/>
      <c r="Y126" s="205"/>
      <c r="Z126" s="205"/>
      <c r="AA126" s="205"/>
      <c r="AB126" s="205"/>
      <c r="AC126" s="205"/>
      <c r="AD126" s="205"/>
      <c r="AE126" s="205"/>
      <c r="AF126" s="205"/>
      <c r="AG126" s="205"/>
      <c r="AH126" s="205"/>
      <c r="AI126" s="205"/>
      <c r="AJ126" s="205"/>
      <c r="AK126" s="205"/>
      <c r="AL126" s="205"/>
      <c r="AM126" s="205"/>
      <c r="AN126" s="206"/>
      <c r="AO126" s="41"/>
      <c r="AP126" s="41"/>
      <c r="AQ126" s="41"/>
      <c r="AR126" s="204"/>
      <c r="AS126" s="205"/>
      <c r="AT126" s="205"/>
      <c r="AU126" s="205"/>
      <c r="AV126" s="205"/>
      <c r="AW126" s="205"/>
      <c r="AX126" s="205"/>
      <c r="AY126" s="205"/>
      <c r="AZ126" s="205"/>
      <c r="BA126" s="205"/>
      <c r="BB126" s="205"/>
      <c r="BC126" s="205"/>
      <c r="BD126" s="205"/>
      <c r="BE126" s="205"/>
      <c r="BF126" s="205"/>
      <c r="BG126" s="206"/>
      <c r="BH126" s="41"/>
      <c r="BI126" s="59"/>
    </row>
    <row r="127" spans="1:61" ht="6.75" customHeight="1" x14ac:dyDescent="0.3">
      <c r="A127" s="5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9.5" customHeight="1" x14ac:dyDescent="0.3">
      <c r="A128" s="58"/>
      <c r="B128" s="41" t="s">
        <v>43</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61"/>
      <c r="AP128" s="462"/>
      <c r="AQ128" s="462"/>
      <c r="AR128" s="462"/>
      <c r="AS128" s="462"/>
      <c r="AT128" s="462"/>
      <c r="AU128" s="462"/>
      <c r="AV128" s="462"/>
      <c r="AW128" s="462"/>
      <c r="AX128" s="462"/>
      <c r="AY128" s="462"/>
      <c r="AZ128" s="462"/>
      <c r="BA128" s="462"/>
      <c r="BB128" s="462"/>
      <c r="BC128" s="462"/>
      <c r="BD128" s="462"/>
      <c r="BE128" s="462"/>
      <c r="BF128" s="462"/>
      <c r="BG128" s="463"/>
      <c r="BH128" s="41"/>
      <c r="BI128" s="59"/>
    </row>
    <row r="129" spans="1:61" ht="32.25" customHeight="1" x14ac:dyDescent="0.3">
      <c r="A129" s="5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51"/>
      <c r="AP129" s="51"/>
      <c r="AQ129" s="51"/>
      <c r="AR129" s="51"/>
      <c r="AS129" s="51"/>
      <c r="AT129" s="51"/>
      <c r="AU129" s="51"/>
      <c r="AV129" s="51"/>
      <c r="AW129" s="51"/>
      <c r="AX129" s="51"/>
      <c r="AY129" s="51"/>
      <c r="AZ129" s="51"/>
      <c r="BA129" s="51"/>
      <c r="BB129" s="51"/>
      <c r="BC129" s="51"/>
      <c r="BD129" s="51"/>
      <c r="BE129" s="51"/>
      <c r="BF129" s="51"/>
      <c r="BG129" s="51"/>
      <c r="BH129" s="41"/>
      <c r="BI129" s="59"/>
    </row>
    <row r="130" spans="1:61" x14ac:dyDescent="0.3">
      <c r="A130" s="58"/>
      <c r="B130" s="179" t="s">
        <v>51</v>
      </c>
      <c r="C130" s="179"/>
      <c r="D130" s="179"/>
      <c r="E130" s="179"/>
      <c r="F130" s="179"/>
      <c r="G130" s="179"/>
      <c r="H130" s="179"/>
      <c r="I130" s="179"/>
      <c r="J130" s="179"/>
      <c r="K130" s="179"/>
      <c r="L130" s="179"/>
      <c r="M130" s="179"/>
      <c r="N130" s="179"/>
      <c r="O130" s="179"/>
      <c r="P130" s="179"/>
      <c r="Q130" s="466"/>
      <c r="R130" s="339"/>
      <c r="S130" s="339"/>
      <c r="T130" s="339"/>
      <c r="U130" s="339"/>
      <c r="V130" s="339"/>
      <c r="W130" s="339"/>
      <c r="X130" s="339"/>
      <c r="Y130" s="339"/>
      <c r="Z130" s="339"/>
      <c r="AA130" s="339"/>
      <c r="AB130" s="339"/>
      <c r="AC130" s="339"/>
      <c r="AD130" s="339"/>
      <c r="AE130" s="339"/>
      <c r="AF130" s="41"/>
      <c r="AG130" s="41"/>
      <c r="AH130" s="41"/>
      <c r="AI130" s="30"/>
      <c r="AJ130" s="41"/>
      <c r="AK130" s="41" t="s">
        <v>52</v>
      </c>
      <c r="AL130" s="41"/>
      <c r="AM130" s="41"/>
      <c r="AN130" s="41"/>
      <c r="AO130" s="41"/>
      <c r="AP130" s="41"/>
      <c r="AQ130" s="41"/>
      <c r="AR130" s="41"/>
      <c r="AS130" s="41"/>
      <c r="AT130" s="41"/>
      <c r="AU130" s="41"/>
      <c r="AV130" s="41"/>
      <c r="AW130" s="204"/>
      <c r="AX130" s="205"/>
      <c r="AY130" s="205"/>
      <c r="AZ130" s="205"/>
      <c r="BA130" s="205"/>
      <c r="BB130" s="205"/>
      <c r="BC130" s="205"/>
      <c r="BD130" s="206"/>
      <c r="BE130" s="41"/>
      <c r="BF130" s="41"/>
      <c r="BG130" s="41"/>
      <c r="BH130" s="41"/>
      <c r="BI130" s="59"/>
    </row>
    <row r="131" spans="1:61" ht="18.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x14ac:dyDescent="0.3">
      <c r="A132" s="58"/>
      <c r="B132" s="179" t="s">
        <v>53</v>
      </c>
      <c r="C132" s="179"/>
      <c r="D132" s="179"/>
      <c r="E132" s="179"/>
      <c r="F132" s="179"/>
      <c r="G132" s="179"/>
      <c r="H132" s="179"/>
      <c r="I132" s="179"/>
      <c r="J132" s="179"/>
      <c r="K132" s="471"/>
      <c r="L132" s="471"/>
      <c r="M132" s="471"/>
      <c r="N132" s="471"/>
      <c r="O132" s="471"/>
      <c r="P132" s="471"/>
      <c r="Q132" s="47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ht="6.75"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x14ac:dyDescent="0.3">
      <c r="A134" s="58"/>
      <c r="B134" s="305" t="s">
        <v>54</v>
      </c>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60"/>
      <c r="Z134" s="60"/>
      <c r="AA134" s="60"/>
      <c r="AB134" s="60"/>
      <c r="AC134" s="334" t="s">
        <v>55</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41"/>
      <c r="BE134" s="41"/>
      <c r="BF134" s="41"/>
      <c r="BG134" s="41"/>
      <c r="BH134" s="41"/>
      <c r="BI134" s="59"/>
    </row>
    <row r="135" spans="1:61" x14ac:dyDescent="0.3">
      <c r="A135" s="58"/>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1"/>
      <c r="Z135" s="41"/>
      <c r="AA135" s="41"/>
      <c r="AB135" s="41"/>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1"/>
      <c r="BE135" s="41"/>
      <c r="BF135" s="41"/>
      <c r="BG135" s="41"/>
      <c r="BH135" s="41"/>
      <c r="BI135" s="59"/>
    </row>
    <row r="136" spans="1:61" ht="9.75" customHeight="1" x14ac:dyDescent="0.3">
      <c r="A136" s="5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59"/>
    </row>
    <row r="137" spans="1:61" s="70" customFormat="1" ht="18" customHeight="1" x14ac:dyDescent="0.3">
      <c r="A137" s="66"/>
      <c r="B137" s="337" t="s">
        <v>54</v>
      </c>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67"/>
      <c r="Z137" s="67"/>
      <c r="AA137" s="67"/>
      <c r="AB137" s="67"/>
      <c r="AC137" s="337" t="s">
        <v>55</v>
      </c>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68"/>
      <c r="BE137" s="68"/>
      <c r="BF137" s="68"/>
      <c r="BG137" s="68"/>
      <c r="BH137" s="68"/>
      <c r="BI137" s="69"/>
    </row>
    <row r="138" spans="1:61" x14ac:dyDescent="0.3">
      <c r="A138" s="58"/>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1"/>
      <c r="Z138" s="41"/>
      <c r="AA138" s="41"/>
      <c r="AB138" s="41"/>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4"/>
      <c r="BD138" s="41"/>
      <c r="BE138" s="41"/>
      <c r="BF138" s="41"/>
      <c r="BG138" s="41"/>
      <c r="BH138" s="41"/>
      <c r="BI138" s="59"/>
    </row>
    <row r="139" spans="1:61" ht="9.75" customHeight="1" x14ac:dyDescent="0.3">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s="70" customFormat="1" ht="18" customHeight="1" x14ac:dyDescent="0.3">
      <c r="A140" s="66"/>
      <c r="B140" s="337" t="s">
        <v>54</v>
      </c>
      <c r="C140" s="337"/>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67"/>
      <c r="Z140" s="67"/>
      <c r="AA140" s="67"/>
      <c r="AB140" s="67"/>
      <c r="AC140" s="337" t="s">
        <v>55</v>
      </c>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68"/>
      <c r="BE140" s="68"/>
      <c r="BF140" s="68"/>
      <c r="BG140" s="68"/>
      <c r="BH140" s="68"/>
      <c r="BI140" s="69"/>
    </row>
    <row r="141" spans="1:61" x14ac:dyDescent="0.3">
      <c r="A141" s="58"/>
      <c r="B141" s="464"/>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1"/>
      <c r="Z141" s="41"/>
      <c r="AA141" s="41"/>
      <c r="AB141" s="41"/>
      <c r="AC141" s="464"/>
      <c r="AD141" s="464"/>
      <c r="AE141" s="464"/>
      <c r="AF141" s="464"/>
      <c r="AG141" s="464"/>
      <c r="AH141" s="464"/>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1"/>
      <c r="BE141" s="41"/>
      <c r="BF141" s="41"/>
      <c r="BG141" s="41"/>
      <c r="BH141" s="41"/>
      <c r="BI141" s="59"/>
    </row>
    <row r="142" spans="1:61" ht="9.75" customHeight="1" x14ac:dyDescent="0.3">
      <c r="A142" s="5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59"/>
    </row>
    <row r="143" spans="1:61" s="70" customFormat="1" ht="18" customHeight="1" x14ac:dyDescent="0.3">
      <c r="A143" s="66"/>
      <c r="B143" s="337" t="s">
        <v>54</v>
      </c>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67"/>
      <c r="Z143" s="67"/>
      <c r="AA143" s="67"/>
      <c r="AB143" s="67"/>
      <c r="AC143" s="337" t="s">
        <v>55</v>
      </c>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68"/>
      <c r="BE143" s="68"/>
      <c r="BF143" s="68"/>
      <c r="BG143" s="68"/>
      <c r="BH143" s="68"/>
      <c r="BI143" s="69"/>
    </row>
    <row r="144" spans="1:61" x14ac:dyDescent="0.3">
      <c r="A144" s="58"/>
      <c r="B144" s="464"/>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1"/>
      <c r="Z144" s="41"/>
      <c r="AA144" s="41"/>
      <c r="AB144" s="41"/>
      <c r="AC144" s="464"/>
      <c r="AD144" s="464"/>
      <c r="AE144" s="464"/>
      <c r="AF144" s="464"/>
      <c r="AG144" s="464"/>
      <c r="AH144" s="464"/>
      <c r="AI144" s="464"/>
      <c r="AJ144" s="464"/>
      <c r="AK144" s="464"/>
      <c r="AL144" s="464"/>
      <c r="AM144" s="464"/>
      <c r="AN144" s="464"/>
      <c r="AO144" s="464"/>
      <c r="AP144" s="464"/>
      <c r="AQ144" s="464"/>
      <c r="AR144" s="464"/>
      <c r="AS144" s="464"/>
      <c r="AT144" s="464"/>
      <c r="AU144" s="464"/>
      <c r="AV144" s="464"/>
      <c r="AW144" s="464"/>
      <c r="AX144" s="464"/>
      <c r="AY144" s="464"/>
      <c r="AZ144" s="464"/>
      <c r="BA144" s="464"/>
      <c r="BB144" s="464"/>
      <c r="BC144" s="464"/>
      <c r="BD144" s="41"/>
      <c r="BE144" s="41"/>
      <c r="BF144" s="41"/>
      <c r="BG144" s="41"/>
      <c r="BH144" s="41"/>
      <c r="BI144" s="59"/>
    </row>
    <row r="145" spans="1:61" ht="9.75"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s="70" customFormat="1" ht="18" customHeight="1" x14ac:dyDescent="0.3">
      <c r="A146" s="66"/>
      <c r="B146" s="337" t="s">
        <v>54</v>
      </c>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67"/>
      <c r="Z146" s="67"/>
      <c r="AA146" s="67"/>
      <c r="AB146" s="67"/>
      <c r="AC146" s="337" t="s">
        <v>55</v>
      </c>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68"/>
      <c r="BE146" s="68"/>
      <c r="BF146" s="68"/>
      <c r="BG146" s="68"/>
      <c r="BH146" s="68"/>
      <c r="BI146" s="69"/>
    </row>
    <row r="147" spans="1:61" x14ac:dyDescent="0.3">
      <c r="A147" s="58"/>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1"/>
      <c r="Z147" s="41"/>
      <c r="AA147" s="41"/>
      <c r="AB147" s="41"/>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41"/>
      <c r="BE147" s="41"/>
      <c r="BF147" s="41"/>
      <c r="BG147" s="41"/>
      <c r="BH147" s="41"/>
      <c r="BI147" s="59"/>
    </row>
    <row r="148" spans="1:61" ht="9.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70" customFormat="1" ht="18" customHeight="1" x14ac:dyDescent="0.3">
      <c r="A149" s="66"/>
      <c r="B149" s="337" t="s">
        <v>54</v>
      </c>
      <c r="C149" s="337"/>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67"/>
      <c r="Z149" s="67"/>
      <c r="AA149" s="67"/>
      <c r="AB149" s="67"/>
      <c r="AC149" s="337" t="s">
        <v>55</v>
      </c>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68"/>
      <c r="BE149" s="68"/>
      <c r="BF149" s="68"/>
      <c r="BG149" s="68"/>
      <c r="BH149" s="68"/>
      <c r="BI149" s="69"/>
    </row>
    <row r="150" spans="1:61" x14ac:dyDescent="0.3">
      <c r="A150" s="58"/>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1"/>
      <c r="Z150" s="41"/>
      <c r="AA150" s="41"/>
      <c r="AB150" s="41"/>
      <c r="AC150" s="464"/>
      <c r="AD150" s="464"/>
      <c r="AE150" s="464"/>
      <c r="AF150" s="464"/>
      <c r="AG150" s="464"/>
      <c r="AH150" s="464"/>
      <c r="AI150" s="464"/>
      <c r="AJ150" s="464"/>
      <c r="AK150" s="464"/>
      <c r="AL150" s="464"/>
      <c r="AM150" s="464"/>
      <c r="AN150" s="464"/>
      <c r="AO150" s="464"/>
      <c r="AP150" s="464"/>
      <c r="AQ150" s="464"/>
      <c r="AR150" s="464"/>
      <c r="AS150" s="464"/>
      <c r="AT150" s="464"/>
      <c r="AU150" s="464"/>
      <c r="AV150" s="464"/>
      <c r="AW150" s="464"/>
      <c r="AX150" s="464"/>
      <c r="AY150" s="464"/>
      <c r="AZ150" s="464"/>
      <c r="BA150" s="464"/>
      <c r="BB150" s="464"/>
      <c r="BC150" s="464"/>
      <c r="BD150" s="41"/>
      <c r="BE150" s="41"/>
      <c r="BF150" s="41"/>
      <c r="BG150" s="41"/>
      <c r="BH150" s="41"/>
      <c r="BI150" s="59"/>
    </row>
    <row r="151" spans="1:61" ht="9.75"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59"/>
    </row>
    <row r="152" spans="1:61" s="70" customFormat="1" ht="18" customHeight="1" x14ac:dyDescent="0.3">
      <c r="A152" s="66"/>
      <c r="B152" s="337" t="s">
        <v>54</v>
      </c>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67"/>
      <c r="Z152" s="67"/>
      <c r="AA152" s="67"/>
      <c r="AB152" s="67"/>
      <c r="AC152" s="337" t="s">
        <v>55</v>
      </c>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68"/>
      <c r="BE152" s="68"/>
      <c r="BF152" s="68"/>
      <c r="BG152" s="68"/>
      <c r="BH152" s="68"/>
      <c r="BI152" s="69"/>
    </row>
    <row r="153" spans="1:61" x14ac:dyDescent="0.3">
      <c r="A153" s="58"/>
      <c r="B153" s="464"/>
      <c r="C153" s="464"/>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1"/>
      <c r="Z153" s="41"/>
      <c r="AA153" s="41"/>
      <c r="AB153" s="41"/>
      <c r="AC153" s="464"/>
      <c r="AD153" s="464"/>
      <c r="AE153" s="464"/>
      <c r="AF153" s="464"/>
      <c r="AG153" s="464"/>
      <c r="AH153" s="464"/>
      <c r="AI153" s="464"/>
      <c r="AJ153" s="464"/>
      <c r="AK153" s="464"/>
      <c r="AL153" s="464"/>
      <c r="AM153" s="464"/>
      <c r="AN153" s="464"/>
      <c r="AO153" s="464"/>
      <c r="AP153" s="464"/>
      <c r="AQ153" s="464"/>
      <c r="AR153" s="464"/>
      <c r="AS153" s="464"/>
      <c r="AT153" s="464"/>
      <c r="AU153" s="464"/>
      <c r="AV153" s="464"/>
      <c r="AW153" s="464"/>
      <c r="AX153" s="464"/>
      <c r="AY153" s="464"/>
      <c r="AZ153" s="464"/>
      <c r="BA153" s="464"/>
      <c r="BB153" s="464"/>
      <c r="BC153" s="464"/>
      <c r="BD153" s="41"/>
      <c r="BE153" s="41"/>
      <c r="BF153" s="41"/>
      <c r="BG153" s="41"/>
      <c r="BH153" s="41"/>
      <c r="BI153" s="59"/>
    </row>
    <row r="154" spans="1:61" ht="17.25" customHeight="1" x14ac:dyDescent="0.3">
      <c r="A154" s="71"/>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3"/>
    </row>
    <row r="155" spans="1:61" x14ac:dyDescent="0.3">
      <c r="A155" s="58"/>
      <c r="B155" s="614" t="s">
        <v>56</v>
      </c>
      <c r="C155" s="614"/>
      <c r="D155" s="614"/>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4"/>
      <c r="AL155" s="614"/>
      <c r="AM155" s="614"/>
      <c r="AN155" s="614"/>
      <c r="AO155" s="614"/>
      <c r="AP155" s="614"/>
      <c r="AQ155" s="41"/>
      <c r="AR155" s="41"/>
      <c r="AS155" s="41"/>
      <c r="AT155" s="41"/>
      <c r="AU155" s="41"/>
      <c r="AV155" s="41"/>
      <c r="AW155" s="41"/>
      <c r="AX155" s="41"/>
      <c r="AY155" s="41"/>
      <c r="AZ155" s="41"/>
      <c r="BA155" s="41"/>
      <c r="BB155" s="41"/>
      <c r="BC155" s="41"/>
      <c r="BD155" s="41"/>
      <c r="BE155" s="41"/>
      <c r="BF155" s="41"/>
      <c r="BG155" s="41"/>
      <c r="BH155" s="41"/>
      <c r="BI155" s="59"/>
    </row>
    <row r="156" spans="1:61" s="53" customFormat="1" ht="19.5" customHeight="1" x14ac:dyDescent="0.3">
      <c r="A156" s="61"/>
      <c r="B156" s="179" t="s">
        <v>11</v>
      </c>
      <c r="C156" s="179"/>
      <c r="D156" s="179"/>
      <c r="E156" s="179"/>
      <c r="F156" s="179"/>
      <c r="G156" s="179"/>
      <c r="H156" s="179"/>
      <c r="I156" s="179"/>
      <c r="J156" s="179"/>
      <c r="K156" s="179"/>
      <c r="L156" s="179"/>
      <c r="M156" s="179"/>
      <c r="N156" s="179"/>
      <c r="O156" s="179"/>
      <c r="P156" s="179"/>
      <c r="Q156" s="179"/>
      <c r="R156" s="179"/>
      <c r="S156" s="179"/>
      <c r="T156" s="179"/>
      <c r="U156" s="54"/>
      <c r="V156" s="54"/>
      <c r="W156" s="179" t="s">
        <v>57</v>
      </c>
      <c r="X156" s="179"/>
      <c r="Y156" s="179"/>
      <c r="Z156" s="179"/>
      <c r="AA156" s="179"/>
      <c r="AB156" s="179"/>
      <c r="AC156" s="179"/>
      <c r="AD156" s="179"/>
      <c r="AE156" s="179"/>
      <c r="AF156" s="179"/>
      <c r="AG156" s="179"/>
      <c r="AH156" s="179"/>
      <c r="AI156" s="179"/>
      <c r="AJ156" s="179"/>
      <c r="AK156" s="179"/>
      <c r="AL156" s="179"/>
      <c r="AM156" s="179"/>
      <c r="AN156" s="179"/>
      <c r="AO156" s="41"/>
      <c r="AP156" s="41"/>
      <c r="AQ156" s="179" t="s">
        <v>58</v>
      </c>
      <c r="AR156" s="179"/>
      <c r="AS156" s="179"/>
      <c r="AT156" s="179"/>
      <c r="AU156" s="179"/>
      <c r="AV156" s="179"/>
      <c r="AW156" s="179"/>
      <c r="AX156" s="179"/>
      <c r="AY156" s="179"/>
      <c r="AZ156" s="179"/>
      <c r="BA156" s="179"/>
      <c r="BB156" s="179"/>
      <c r="BC156" s="179"/>
      <c r="BD156" s="179"/>
      <c r="BE156" s="179"/>
      <c r="BF156" s="179"/>
      <c r="BG156" s="179"/>
      <c r="BH156" s="54"/>
      <c r="BI156" s="62"/>
    </row>
    <row r="157" spans="1:61" x14ac:dyDescent="0.3">
      <c r="A157" s="58"/>
      <c r="B157" s="472"/>
      <c r="C157" s="472"/>
      <c r="D157" s="472"/>
      <c r="E157" s="472"/>
      <c r="F157" s="472"/>
      <c r="G157" s="472"/>
      <c r="H157" s="472"/>
      <c r="I157" s="472"/>
      <c r="J157" s="472"/>
      <c r="K157" s="472"/>
      <c r="L157" s="472"/>
      <c r="M157" s="472"/>
      <c r="N157" s="472"/>
      <c r="O157" s="472"/>
      <c r="P157" s="472"/>
      <c r="Q157" s="472"/>
      <c r="R157" s="472"/>
      <c r="S157" s="472"/>
      <c r="T157" s="472"/>
      <c r="U157" s="41"/>
      <c r="V157" s="41"/>
      <c r="W157" s="472"/>
      <c r="X157" s="472"/>
      <c r="Y157" s="472"/>
      <c r="Z157" s="472"/>
      <c r="AA157" s="472"/>
      <c r="AB157" s="472"/>
      <c r="AC157" s="472"/>
      <c r="AD157" s="472"/>
      <c r="AE157" s="472"/>
      <c r="AF157" s="472"/>
      <c r="AG157" s="472"/>
      <c r="AH157" s="472"/>
      <c r="AI157" s="472"/>
      <c r="AJ157" s="472"/>
      <c r="AK157" s="472"/>
      <c r="AL157" s="472"/>
      <c r="AM157" s="472"/>
      <c r="AN157" s="472"/>
      <c r="AO157" s="41"/>
      <c r="AP157" s="41"/>
      <c r="AQ157" s="472"/>
      <c r="AR157" s="472"/>
      <c r="AS157" s="472"/>
      <c r="AT157" s="472"/>
      <c r="AU157" s="472"/>
      <c r="AV157" s="472"/>
      <c r="AW157" s="472"/>
      <c r="AX157" s="472"/>
      <c r="AY157" s="472"/>
      <c r="AZ157" s="472"/>
      <c r="BA157" s="472"/>
      <c r="BB157" s="472"/>
      <c r="BC157" s="472"/>
      <c r="BD157" s="472"/>
      <c r="BE157" s="472"/>
      <c r="BF157" s="472"/>
      <c r="BG157" s="472"/>
      <c r="BH157" s="41"/>
      <c r="BI157" s="59"/>
    </row>
    <row r="158" spans="1:61" ht="19.5" customHeight="1" x14ac:dyDescent="0.3">
      <c r="A158" s="58"/>
      <c r="B158" s="474" t="s">
        <v>59</v>
      </c>
      <c r="C158" s="474"/>
      <c r="D158" s="474"/>
      <c r="E158" s="474"/>
      <c r="F158" s="474"/>
      <c r="G158" s="474"/>
      <c r="H158" s="474"/>
      <c r="I158" s="474"/>
      <c r="J158" s="474"/>
      <c r="K158" s="41"/>
      <c r="L158" s="41"/>
      <c r="M158" s="41"/>
      <c r="N158" s="41"/>
      <c r="O158" s="41"/>
      <c r="P158" s="473" t="s">
        <v>60</v>
      </c>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1"/>
      <c r="AV158" s="41"/>
      <c r="AW158" s="41"/>
      <c r="AX158" s="41"/>
      <c r="AY158" s="41"/>
      <c r="AZ158" s="41"/>
      <c r="BA158" s="474" t="s">
        <v>61</v>
      </c>
      <c r="BB158" s="474"/>
      <c r="BC158" s="474"/>
      <c r="BD158" s="474"/>
      <c r="BE158" s="474"/>
      <c r="BF158" s="474"/>
      <c r="BG158" s="474"/>
      <c r="BH158" s="41"/>
      <c r="BI158" s="59"/>
    </row>
    <row r="159" spans="1:61" x14ac:dyDescent="0.3">
      <c r="A159" s="58"/>
      <c r="B159" s="204"/>
      <c r="C159" s="205"/>
      <c r="D159" s="205"/>
      <c r="E159" s="205"/>
      <c r="F159" s="205"/>
      <c r="G159" s="205"/>
      <c r="H159" s="205"/>
      <c r="I159" s="205"/>
      <c r="J159" s="206"/>
      <c r="K159" s="41"/>
      <c r="L159" s="41"/>
      <c r="M159" s="41"/>
      <c r="N159" s="41"/>
      <c r="O159" s="41"/>
      <c r="P159" s="204"/>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6"/>
      <c r="AU159" s="41"/>
      <c r="AV159" s="41"/>
      <c r="AW159" s="41"/>
      <c r="AX159" s="41"/>
      <c r="AY159" s="41"/>
      <c r="AZ159" s="41"/>
      <c r="BA159" s="204"/>
      <c r="BB159" s="205"/>
      <c r="BC159" s="205"/>
      <c r="BD159" s="205"/>
      <c r="BE159" s="205"/>
      <c r="BF159" s="205"/>
      <c r="BG159" s="206"/>
      <c r="BH159" s="41"/>
      <c r="BI159" s="59"/>
    </row>
    <row r="160" spans="1:61" ht="19.5" customHeight="1" x14ac:dyDescent="0.3">
      <c r="A160" s="58"/>
      <c r="B160" s="474" t="s">
        <v>62</v>
      </c>
      <c r="C160" s="474"/>
      <c r="D160" s="474"/>
      <c r="E160" s="474"/>
      <c r="F160" s="474"/>
      <c r="G160" s="474"/>
      <c r="H160" s="474"/>
      <c r="I160" s="474"/>
      <c r="J160" s="474"/>
      <c r="K160" s="41"/>
      <c r="L160" s="41"/>
      <c r="M160" s="41"/>
      <c r="N160" s="41"/>
      <c r="O160" s="30"/>
      <c r="P160" s="30"/>
      <c r="Q160" s="30"/>
      <c r="R160" s="474" t="s">
        <v>63</v>
      </c>
      <c r="S160" s="474"/>
      <c r="T160" s="474"/>
      <c r="U160" s="474"/>
      <c r="V160" s="474"/>
      <c r="W160" s="474"/>
      <c r="X160" s="474"/>
      <c r="Y160" s="474"/>
      <c r="Z160" s="474"/>
      <c r="AA160" s="30"/>
      <c r="AB160" s="30"/>
      <c r="AC160" s="30"/>
      <c r="AD160" s="56"/>
      <c r="AE160" s="56"/>
      <c r="AF160" s="30"/>
      <c r="AG160" s="207"/>
      <c r="AH160" s="207"/>
      <c r="AI160" s="207"/>
      <c r="AJ160" s="56"/>
      <c r="AK160" s="56"/>
      <c r="AL160" s="30"/>
      <c r="AM160" s="56"/>
      <c r="AN160" s="56"/>
      <c r="AO160" s="30"/>
      <c r="AP160" s="207"/>
      <c r="AQ160" s="207"/>
      <c r="AR160" s="207"/>
      <c r="AS160" s="41"/>
      <c r="AT160" s="41"/>
      <c r="AU160" s="179"/>
      <c r="AV160" s="179"/>
      <c r="AW160" s="179"/>
      <c r="AX160" s="179"/>
      <c r="AY160" s="179"/>
      <c r="AZ160" s="179"/>
      <c r="BA160" s="179"/>
      <c r="BB160" s="179"/>
      <c r="BC160" s="179"/>
      <c r="BD160" s="41"/>
      <c r="BE160" s="41"/>
      <c r="BF160" s="41"/>
      <c r="BG160" s="41"/>
      <c r="BH160" s="41"/>
      <c r="BI160" s="59"/>
    </row>
    <row r="161" spans="1:61" ht="15.75" customHeight="1" x14ac:dyDescent="0.3">
      <c r="A161" s="58"/>
      <c r="B161" s="204"/>
      <c r="C161" s="205"/>
      <c r="D161" s="205"/>
      <c r="E161" s="205"/>
      <c r="F161" s="205"/>
      <c r="G161" s="205"/>
      <c r="H161" s="205"/>
      <c r="I161" s="205"/>
      <c r="J161" s="206"/>
      <c r="K161" s="41"/>
      <c r="L161" s="41"/>
      <c r="M161" s="41"/>
      <c r="N161" s="41"/>
      <c r="O161" s="30"/>
      <c r="P161" s="30"/>
      <c r="Q161" s="30"/>
      <c r="R161" s="204"/>
      <c r="S161" s="205"/>
      <c r="T161" s="205"/>
      <c r="U161" s="205"/>
      <c r="V161" s="205"/>
      <c r="W161" s="205"/>
      <c r="X161" s="205"/>
      <c r="Y161" s="205"/>
      <c r="Z161" s="206"/>
      <c r="AA161" s="30"/>
      <c r="AB161" s="30"/>
      <c r="AC161" s="30"/>
      <c r="AD161" s="113"/>
      <c r="AE161" s="113"/>
      <c r="AF161" s="30"/>
      <c r="AG161" s="30"/>
      <c r="AH161" s="113"/>
      <c r="AI161" s="113"/>
      <c r="AJ161" s="30"/>
      <c r="AK161" s="30"/>
      <c r="AL161" s="30"/>
      <c r="AM161" s="113"/>
      <c r="AN161" s="113"/>
      <c r="AO161" s="30"/>
      <c r="AP161" s="30"/>
      <c r="AQ161" s="113"/>
      <c r="AR161" s="113"/>
      <c r="AS161" s="41"/>
      <c r="AT161" s="30"/>
      <c r="AU161" s="113"/>
      <c r="AV161" s="113"/>
      <c r="AW161" s="30"/>
      <c r="AX161" s="30"/>
      <c r="AY161" s="30"/>
      <c r="AZ161" s="113"/>
      <c r="BA161" s="113"/>
      <c r="BB161" s="30"/>
      <c r="BC161" s="30"/>
      <c r="BD161" s="41"/>
      <c r="BE161" s="41"/>
      <c r="BF161" s="41"/>
      <c r="BG161" s="41"/>
      <c r="BH161" s="41"/>
      <c r="BI161" s="59"/>
    </row>
    <row r="162" spans="1:61" ht="19.5" customHeight="1" x14ac:dyDescent="0.3">
      <c r="A162" s="58"/>
      <c r="B162" s="179" t="s">
        <v>64</v>
      </c>
      <c r="C162" s="179"/>
      <c r="D162" s="179"/>
      <c r="E162" s="179"/>
      <c r="F162" s="179"/>
      <c r="G162" s="179"/>
      <c r="H162" s="179"/>
      <c r="I162" s="179"/>
      <c r="J162" s="179"/>
      <c r="K162" s="179"/>
      <c r="L162" s="179"/>
      <c r="M162" s="179"/>
      <c r="N162" s="179"/>
      <c r="O162" s="41"/>
      <c r="P162" s="41"/>
      <c r="Q162" s="41"/>
      <c r="R162" s="41"/>
      <c r="S162" s="41"/>
      <c r="T162" s="41"/>
      <c r="U162" s="473" t="s">
        <v>65</v>
      </c>
      <c r="V162" s="473"/>
      <c r="W162" s="473"/>
      <c r="X162" s="473"/>
      <c r="Y162" s="473"/>
      <c r="Z162" s="473"/>
      <c r="AA162" s="473"/>
      <c r="AB162" s="473"/>
      <c r="AC162" s="473"/>
      <c r="AD162" s="473"/>
      <c r="AE162" s="473"/>
      <c r="AF162" s="473"/>
      <c r="AG162" s="473"/>
      <c r="AH162" s="41"/>
      <c r="AI162" s="41"/>
      <c r="AJ162" s="41"/>
      <c r="AK162" s="179" t="s">
        <v>66</v>
      </c>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41"/>
      <c r="BI162" s="59"/>
    </row>
    <row r="163" spans="1:61" x14ac:dyDescent="0.3">
      <c r="A163" s="58"/>
      <c r="B163" s="204"/>
      <c r="C163" s="205"/>
      <c r="D163" s="205"/>
      <c r="E163" s="205"/>
      <c r="F163" s="205"/>
      <c r="G163" s="205"/>
      <c r="H163" s="205"/>
      <c r="I163" s="205"/>
      <c r="J163" s="205"/>
      <c r="K163" s="205"/>
      <c r="L163" s="205"/>
      <c r="M163" s="205"/>
      <c r="N163" s="206"/>
      <c r="O163" s="41"/>
      <c r="P163" s="41"/>
      <c r="Q163" s="41"/>
      <c r="R163" s="41"/>
      <c r="S163" s="41"/>
      <c r="T163" s="41"/>
      <c r="U163" s="204"/>
      <c r="V163" s="205"/>
      <c r="W163" s="205"/>
      <c r="X163" s="205"/>
      <c r="Y163" s="205"/>
      <c r="Z163" s="205"/>
      <c r="AA163" s="205"/>
      <c r="AB163" s="205"/>
      <c r="AC163" s="205"/>
      <c r="AD163" s="205"/>
      <c r="AE163" s="205"/>
      <c r="AF163" s="205"/>
      <c r="AG163" s="206"/>
      <c r="AH163" s="41"/>
      <c r="AI163" s="41"/>
      <c r="AJ163" s="41"/>
      <c r="AK163" s="204"/>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6"/>
      <c r="BH163" s="41"/>
      <c r="BI163" s="59"/>
    </row>
    <row r="164" spans="1:61" ht="18" customHeight="1" x14ac:dyDescent="0.3">
      <c r="A164" s="7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3"/>
    </row>
    <row r="165" spans="1:61" ht="12.75" customHeight="1" x14ac:dyDescent="0.3">
      <c r="A165" s="58"/>
      <c r="B165" s="514" t="s">
        <v>67</v>
      </c>
      <c r="C165" s="514"/>
      <c r="D165" s="514"/>
      <c r="E165" s="514"/>
      <c r="F165" s="514"/>
      <c r="G165" s="514"/>
      <c r="H165" s="514"/>
      <c r="I165" s="514"/>
      <c r="J165" s="514"/>
      <c r="K165" s="514"/>
      <c r="L165" s="514"/>
      <c r="M165" s="514"/>
      <c r="N165" s="514"/>
      <c r="O165" s="514"/>
      <c r="P165" s="514"/>
      <c r="Q165" s="514"/>
      <c r="R165" s="514"/>
      <c r="S165" s="514"/>
      <c r="T165" s="514"/>
      <c r="U165" s="514"/>
      <c r="V165" s="514"/>
      <c r="W165" s="514"/>
      <c r="X165" s="514"/>
      <c r="Y165" s="514"/>
      <c r="Z165" s="514"/>
      <c r="AA165" s="514"/>
      <c r="AB165" s="514"/>
      <c r="AC165" s="514"/>
      <c r="AD165" s="514"/>
      <c r="AE165" s="514"/>
      <c r="AF165" s="514"/>
      <c r="AG165" s="514"/>
      <c r="AH165" s="514"/>
      <c r="AI165" s="514"/>
      <c r="AJ165" s="514"/>
      <c r="AK165" s="514"/>
      <c r="AL165" s="514"/>
      <c r="AM165" s="514"/>
      <c r="AN165" s="514"/>
      <c r="AO165" s="514"/>
      <c r="AP165" s="514"/>
      <c r="AQ165" s="514"/>
      <c r="AR165" s="514"/>
      <c r="AS165" s="514"/>
      <c r="AT165" s="514"/>
      <c r="AU165" s="514"/>
      <c r="AV165" s="514"/>
      <c r="AW165" s="514"/>
      <c r="AX165" s="514"/>
      <c r="AY165" s="514"/>
      <c r="AZ165" s="514"/>
      <c r="BA165" s="514"/>
      <c r="BB165" s="514"/>
      <c r="BC165" s="514"/>
      <c r="BD165" s="514"/>
      <c r="BE165" s="514"/>
      <c r="BF165" s="514"/>
      <c r="BG165" s="514"/>
      <c r="BH165" s="41"/>
      <c r="BI165" s="59"/>
    </row>
    <row r="166" spans="1:61" ht="12.75" customHeight="1" x14ac:dyDescent="0.3">
      <c r="A166" s="58"/>
      <c r="B166" s="236" t="s">
        <v>68</v>
      </c>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41"/>
      <c r="BI166" s="59"/>
    </row>
    <row r="167" spans="1:61" ht="6.75" customHeight="1" x14ac:dyDescent="0.3">
      <c r="A167" s="5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59"/>
    </row>
    <row r="168" spans="1:61" s="55" customFormat="1" ht="12.75" customHeight="1" x14ac:dyDescent="0.3">
      <c r="A168" s="63"/>
      <c r="B168" s="64"/>
      <c r="C168" s="64"/>
      <c r="D168" s="492" t="s">
        <v>69</v>
      </c>
      <c r="E168" s="492"/>
      <c r="F168" s="492"/>
      <c r="G168" s="492"/>
      <c r="H168" s="492"/>
      <c r="I168" s="492"/>
      <c r="J168" s="492"/>
      <c r="K168" s="492"/>
      <c r="L168" s="492"/>
      <c r="M168" s="492"/>
      <c r="N168" s="492"/>
      <c r="O168" s="492" t="s">
        <v>70</v>
      </c>
      <c r="P168" s="492"/>
      <c r="Q168" s="492"/>
      <c r="R168" s="492"/>
      <c r="S168" s="492"/>
      <c r="T168" s="492"/>
      <c r="U168" s="492"/>
      <c r="V168" s="492"/>
      <c r="W168" s="492"/>
      <c r="X168" s="492"/>
      <c r="Y168" s="492"/>
      <c r="Z168" s="493" t="s">
        <v>71</v>
      </c>
      <c r="AA168" s="494"/>
      <c r="AB168" s="494"/>
      <c r="AC168" s="494"/>
      <c r="AD168" s="494"/>
      <c r="AE168" s="494"/>
      <c r="AF168" s="494"/>
      <c r="AG168" s="494"/>
      <c r="AH168" s="494"/>
      <c r="AI168" s="494"/>
      <c r="AJ168" s="495"/>
      <c r="AK168" s="492" t="s">
        <v>72</v>
      </c>
      <c r="AL168" s="492"/>
      <c r="AM168" s="492"/>
      <c r="AN168" s="492"/>
      <c r="AO168" s="492"/>
      <c r="AP168" s="492"/>
      <c r="AQ168" s="492"/>
      <c r="AR168" s="492"/>
      <c r="AS168" s="492"/>
      <c r="AT168" s="492"/>
      <c r="AU168" s="492"/>
      <c r="AV168" s="493" t="s">
        <v>73</v>
      </c>
      <c r="AW168" s="494"/>
      <c r="AX168" s="494"/>
      <c r="AY168" s="494"/>
      <c r="AZ168" s="494"/>
      <c r="BA168" s="494"/>
      <c r="BB168" s="494"/>
      <c r="BC168" s="494"/>
      <c r="BD168" s="494"/>
      <c r="BE168" s="494"/>
      <c r="BF168" s="495"/>
      <c r="BG168" s="64"/>
      <c r="BH168" s="64"/>
      <c r="BI168" s="65"/>
    </row>
    <row r="169" spans="1:61" s="55" customFormat="1" ht="12.75" customHeight="1" x14ac:dyDescent="0.3">
      <c r="A169" s="63"/>
      <c r="B169" s="64"/>
      <c r="C169" s="64"/>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6"/>
      <c r="AA169" s="497"/>
      <c r="AB169" s="497"/>
      <c r="AC169" s="497"/>
      <c r="AD169" s="497"/>
      <c r="AE169" s="497"/>
      <c r="AF169" s="497"/>
      <c r="AG169" s="497"/>
      <c r="AH169" s="497"/>
      <c r="AI169" s="497"/>
      <c r="AJ169" s="498"/>
      <c r="AK169" s="492"/>
      <c r="AL169" s="492"/>
      <c r="AM169" s="492"/>
      <c r="AN169" s="492"/>
      <c r="AO169" s="492"/>
      <c r="AP169" s="492"/>
      <c r="AQ169" s="492"/>
      <c r="AR169" s="492"/>
      <c r="AS169" s="492"/>
      <c r="AT169" s="492"/>
      <c r="AU169" s="492"/>
      <c r="AV169" s="496" t="s">
        <v>74</v>
      </c>
      <c r="AW169" s="497"/>
      <c r="AX169" s="497"/>
      <c r="AY169" s="497"/>
      <c r="AZ169" s="497"/>
      <c r="BA169" s="497"/>
      <c r="BB169" s="497"/>
      <c r="BC169" s="497"/>
      <c r="BD169" s="497"/>
      <c r="BE169" s="497"/>
      <c r="BF169" s="498"/>
      <c r="BG169" s="64"/>
      <c r="BH169" s="64"/>
      <c r="BI169" s="65"/>
    </row>
    <row r="170" spans="1:61" ht="8.25" customHeight="1" x14ac:dyDescent="0.3">
      <c r="A170" s="5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56"/>
      <c r="AL170" s="56"/>
      <c r="AM170" s="56"/>
      <c r="AN170" s="56"/>
      <c r="AO170" s="56"/>
      <c r="AP170" s="56"/>
      <c r="AQ170" s="56"/>
      <c r="AR170" s="56"/>
      <c r="AS170" s="56"/>
      <c r="AT170" s="56"/>
      <c r="AU170" s="57"/>
      <c r="AV170" s="478"/>
      <c r="AW170" s="479"/>
      <c r="AX170" s="479"/>
      <c r="AY170" s="479"/>
      <c r="AZ170" s="479"/>
      <c r="BA170" s="479"/>
      <c r="BB170" s="479"/>
      <c r="BC170" s="479"/>
      <c r="BD170" s="479"/>
      <c r="BE170" s="479"/>
      <c r="BF170" s="480"/>
      <c r="BG170" s="41"/>
      <c r="BH170" s="41"/>
      <c r="BI170" s="59"/>
    </row>
    <row r="171" spans="1:61" ht="18" x14ac:dyDescent="0.35">
      <c r="A171" s="58"/>
      <c r="B171" s="41"/>
      <c r="C171" s="41"/>
      <c r="D171" s="41"/>
      <c r="E171" s="475"/>
      <c r="F171" s="476"/>
      <c r="G171" s="476"/>
      <c r="H171" s="476"/>
      <c r="I171" s="476"/>
      <c r="J171" s="476"/>
      <c r="K171" s="476"/>
      <c r="L171" s="476"/>
      <c r="M171" s="476"/>
      <c r="N171" s="477"/>
      <c r="O171" s="41"/>
      <c r="P171" s="41"/>
      <c r="Q171" s="475"/>
      <c r="R171" s="476"/>
      <c r="S171" s="476"/>
      <c r="T171" s="476"/>
      <c r="U171" s="476"/>
      <c r="V171" s="476"/>
      <c r="W171" s="476"/>
      <c r="X171" s="477"/>
      <c r="Y171" s="41"/>
      <c r="Z171" s="41"/>
      <c r="AA171" s="475"/>
      <c r="AB171" s="476"/>
      <c r="AC171" s="476"/>
      <c r="AD171" s="476"/>
      <c r="AE171" s="476"/>
      <c r="AF171" s="476"/>
      <c r="AG171" s="476"/>
      <c r="AH171" s="476"/>
      <c r="AI171" s="477"/>
      <c r="AJ171" s="41"/>
      <c r="AK171" s="487" t="s">
        <v>75</v>
      </c>
      <c r="AL171" s="487"/>
      <c r="AM171" s="487"/>
      <c r="AN171" s="487"/>
      <c r="AO171" s="487"/>
      <c r="AP171" s="487"/>
      <c r="AQ171" s="487"/>
      <c r="AR171" s="487"/>
      <c r="AS171" s="487"/>
      <c r="AT171" s="487"/>
      <c r="AU171" s="488"/>
      <c r="AV171" s="481"/>
      <c r="AW171" s="482"/>
      <c r="AX171" s="482"/>
      <c r="AY171" s="482"/>
      <c r="AZ171" s="482"/>
      <c r="BA171" s="482"/>
      <c r="BB171" s="482"/>
      <c r="BC171" s="482"/>
      <c r="BD171" s="482"/>
      <c r="BE171" s="482"/>
      <c r="BF171" s="483"/>
      <c r="BG171" s="41"/>
      <c r="BH171" s="41"/>
      <c r="BI171" s="59"/>
    </row>
    <row r="172" spans="1:61" ht="6.75" customHeight="1" x14ac:dyDescent="0.3">
      <c r="A172" s="58"/>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84"/>
      <c r="AW172" s="485"/>
      <c r="AX172" s="485"/>
      <c r="AY172" s="485"/>
      <c r="AZ172" s="485"/>
      <c r="BA172" s="485"/>
      <c r="BB172" s="485"/>
      <c r="BC172" s="485"/>
      <c r="BD172" s="485"/>
      <c r="BE172" s="485"/>
      <c r="BF172" s="486"/>
      <c r="BG172" s="41"/>
      <c r="BH172" s="41"/>
      <c r="BI172" s="59"/>
    </row>
    <row r="173" spans="1:61" ht="8.25" customHeight="1" x14ac:dyDescent="0.3">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50"/>
    </row>
    <row r="174" spans="1:61" ht="15.6" x14ac:dyDescent="0.3">
      <c r="A174" s="489" t="s">
        <v>76</v>
      </c>
      <c r="B174" s="490"/>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Y174" s="490"/>
      <c r="Z174" s="490"/>
      <c r="AA174" s="490"/>
      <c r="AB174" s="490"/>
      <c r="AC174" s="490"/>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0"/>
      <c r="AY174" s="490"/>
      <c r="AZ174" s="490"/>
      <c r="BA174" s="490"/>
      <c r="BB174" s="490"/>
      <c r="BC174" s="490"/>
      <c r="BD174" s="490"/>
      <c r="BE174" s="490"/>
      <c r="BF174" s="490"/>
      <c r="BG174" s="490"/>
      <c r="BH174" s="490"/>
      <c r="BI174" s="491"/>
    </row>
    <row r="175" spans="1:61" x14ac:dyDescent="0.3">
      <c r="A175" s="37"/>
      <c r="B175" s="236" t="s">
        <v>77</v>
      </c>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6"/>
    </row>
    <row r="176" spans="1:61" x14ac:dyDescent="0.3">
      <c r="A176" s="37"/>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ht="9.75" customHeight="1" x14ac:dyDescent="0.3">
      <c r="A177" s="37"/>
      <c r="B177" s="79"/>
      <c r="C177" s="79"/>
      <c r="D177" s="502" t="s">
        <v>78</v>
      </c>
      <c r="E177" s="503"/>
      <c r="F177" s="503"/>
      <c r="G177" s="503"/>
      <c r="H177" s="503"/>
      <c r="I177" s="503"/>
      <c r="J177" s="503"/>
      <c r="K177" s="503"/>
      <c r="L177" s="51"/>
      <c r="M177" s="51"/>
      <c r="N177" s="51"/>
      <c r="O177" s="51"/>
      <c r="P177" s="51"/>
      <c r="Q177" s="78"/>
      <c r="R177" s="79"/>
      <c r="S177" s="79"/>
      <c r="T177" s="79"/>
      <c r="U177" s="79"/>
      <c r="V177" s="79"/>
      <c r="W177" s="79"/>
      <c r="X177" s="79"/>
      <c r="Y177" s="504" t="s">
        <v>79</v>
      </c>
      <c r="Z177" s="505"/>
      <c r="AA177" s="505"/>
      <c r="AB177" s="505"/>
      <c r="AC177" s="505"/>
      <c r="AD177" s="505"/>
      <c r="AE177" s="505"/>
      <c r="AF177" s="505"/>
      <c r="AG177" s="505"/>
      <c r="AH177" s="505"/>
      <c r="AI177" s="505"/>
      <c r="AJ177" s="505"/>
      <c r="AK177" s="505"/>
      <c r="AL177" s="505"/>
      <c r="AM177" s="505"/>
      <c r="AN177" s="505"/>
      <c r="AO177" s="505"/>
      <c r="AP177" s="505"/>
      <c r="AQ177" s="505"/>
      <c r="AR177" s="505"/>
      <c r="AS177" s="505"/>
      <c r="AT177" s="505"/>
      <c r="AU177" s="505"/>
      <c r="AV177" s="505"/>
      <c r="AW177" s="505"/>
      <c r="AX177" s="506"/>
      <c r="AY177" s="79"/>
      <c r="AZ177" s="79"/>
      <c r="BA177" s="79"/>
      <c r="BB177" s="79"/>
      <c r="BC177" s="79"/>
      <c r="BD177" s="79"/>
      <c r="BE177" s="79"/>
      <c r="BF177" s="79"/>
      <c r="BG177" s="79"/>
      <c r="BH177" s="30"/>
      <c r="BI177" s="36"/>
    </row>
    <row r="178" spans="1:61" x14ac:dyDescent="0.3">
      <c r="A178" s="37"/>
      <c r="B178" s="79"/>
      <c r="C178" s="79"/>
      <c r="D178" s="201"/>
      <c r="E178" s="202"/>
      <c r="F178" s="202"/>
      <c r="G178" s="202"/>
      <c r="H178" s="202"/>
      <c r="I178" s="202"/>
      <c r="J178" s="202"/>
      <c r="K178" s="202"/>
      <c r="L178" s="202"/>
      <c r="M178" s="202"/>
      <c r="N178" s="202"/>
      <c r="O178" s="202"/>
      <c r="P178" s="202"/>
      <c r="Q178" s="203"/>
      <c r="R178" s="79"/>
      <c r="S178" s="79"/>
      <c r="T178" s="79"/>
      <c r="U178" s="79"/>
      <c r="V178" s="79"/>
      <c r="W178" s="79"/>
      <c r="X178" s="79"/>
      <c r="Y178" s="201"/>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3"/>
      <c r="AY178" s="74"/>
      <c r="AZ178" s="74"/>
      <c r="BA178" s="79"/>
      <c r="BB178" s="79"/>
      <c r="BC178" s="79"/>
      <c r="BD178" s="79"/>
      <c r="BE178" s="79"/>
      <c r="BF178" s="79"/>
      <c r="BG178" s="79"/>
      <c r="BH178" s="30"/>
      <c r="BI178" s="36"/>
    </row>
    <row r="179" spans="1:61" ht="3" customHeight="1" x14ac:dyDescent="0.3">
      <c r="A179" s="37"/>
      <c r="B179" s="79"/>
      <c r="C179" s="79"/>
      <c r="D179" s="75"/>
      <c r="E179" s="76"/>
      <c r="F179" s="76"/>
      <c r="G179" s="76"/>
      <c r="H179" s="76"/>
      <c r="I179" s="76"/>
      <c r="J179" s="76"/>
      <c r="K179" s="76"/>
      <c r="L179" s="76"/>
      <c r="M179" s="76"/>
      <c r="N179" s="76"/>
      <c r="O179" s="76"/>
      <c r="P179" s="76"/>
      <c r="Q179" s="77"/>
      <c r="R179" s="79"/>
      <c r="S179" s="79"/>
      <c r="T179" s="79"/>
      <c r="U179" s="79"/>
      <c r="V179" s="79"/>
      <c r="W179" s="79"/>
      <c r="X179" s="79"/>
      <c r="Y179" s="75"/>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7"/>
      <c r="AY179" s="79"/>
      <c r="AZ179" s="79"/>
      <c r="BA179" s="79"/>
      <c r="BB179" s="79"/>
      <c r="BC179" s="79"/>
      <c r="BD179" s="79"/>
      <c r="BE179" s="79"/>
      <c r="BF179" s="79"/>
      <c r="BG179" s="79"/>
      <c r="BH179" s="30"/>
      <c r="BI179" s="36"/>
    </row>
    <row r="180" spans="1:61" ht="9.75" customHeight="1" x14ac:dyDescent="0.3">
      <c r="A180" s="37"/>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30"/>
      <c r="BI180" s="36"/>
    </row>
    <row r="181" spans="1:61" ht="9.75" customHeight="1" x14ac:dyDescent="0.3">
      <c r="A181" s="37"/>
      <c r="B181" s="79"/>
      <c r="C181" s="79"/>
      <c r="D181" s="30"/>
      <c r="E181" s="30"/>
      <c r="F181" s="30"/>
      <c r="G181" s="30"/>
      <c r="H181" s="30"/>
      <c r="I181" s="30"/>
      <c r="J181" s="30"/>
      <c r="K181" s="30"/>
      <c r="L181" s="30"/>
      <c r="M181" s="30"/>
      <c r="N181" s="30"/>
      <c r="O181" s="30"/>
      <c r="P181" s="30"/>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x14ac:dyDescent="0.3">
      <c r="A182" s="37"/>
      <c r="B182" s="79"/>
      <c r="C182" s="79"/>
      <c r="D182" s="30"/>
      <c r="E182" s="507" t="s">
        <v>80</v>
      </c>
      <c r="F182" s="508"/>
      <c r="G182" s="508"/>
      <c r="H182" s="508"/>
      <c r="I182" s="508"/>
      <c r="J182" s="508"/>
      <c r="K182" s="508"/>
      <c r="L182" s="508"/>
      <c r="M182" s="508"/>
      <c r="N182" s="508"/>
      <c r="O182" s="508"/>
      <c r="P182" s="509"/>
      <c r="Q182" s="79"/>
      <c r="R182" s="79"/>
      <c r="S182" s="500" t="s">
        <v>84</v>
      </c>
      <c r="T182" s="500"/>
      <c r="U182" s="500"/>
      <c r="V182" s="500" t="s">
        <v>61</v>
      </c>
      <c r="W182" s="500"/>
      <c r="X182" s="500"/>
      <c r="Y182" s="500"/>
      <c r="Z182" s="500"/>
      <c r="AA182" s="500"/>
      <c r="AB182" s="79"/>
      <c r="AC182" s="510" t="s">
        <v>85</v>
      </c>
      <c r="AD182" s="511"/>
      <c r="AE182" s="511"/>
      <c r="AF182" s="511"/>
      <c r="AG182" s="511"/>
      <c r="AH182" s="511"/>
      <c r="AI182" s="512"/>
      <c r="AJ182" s="79"/>
      <c r="AK182" s="79"/>
      <c r="AL182" s="500" t="s">
        <v>86</v>
      </c>
      <c r="AM182" s="500"/>
      <c r="AN182" s="500"/>
      <c r="AO182" s="500"/>
      <c r="AP182" s="500"/>
      <c r="AQ182" s="500"/>
      <c r="AR182" s="500"/>
      <c r="AS182" s="500"/>
      <c r="AT182" s="500"/>
      <c r="AU182" s="500"/>
      <c r="AV182" s="500"/>
      <c r="AW182" s="500"/>
      <c r="AX182" s="79"/>
      <c r="AY182" s="79"/>
      <c r="AZ182" s="500" t="s">
        <v>87</v>
      </c>
      <c r="BA182" s="500"/>
      <c r="BB182" s="500"/>
      <c r="BC182" s="500"/>
      <c r="BD182" s="500"/>
      <c r="BE182" s="500"/>
      <c r="BF182" s="500"/>
      <c r="BG182" s="500"/>
      <c r="BH182" s="30"/>
      <c r="BI182" s="36"/>
    </row>
    <row r="183" spans="1:61" x14ac:dyDescent="0.3">
      <c r="A183" s="37"/>
      <c r="B183" s="79"/>
      <c r="C183" s="79"/>
      <c r="D183" s="30"/>
      <c r="E183" s="513" t="s">
        <v>81</v>
      </c>
      <c r="F183" s="513"/>
      <c r="G183" s="513"/>
      <c r="H183" s="513" t="s">
        <v>82</v>
      </c>
      <c r="I183" s="513"/>
      <c r="J183" s="513"/>
      <c r="K183" s="513" t="s">
        <v>83</v>
      </c>
      <c r="L183" s="513"/>
      <c r="M183" s="513"/>
      <c r="N183" s="513"/>
      <c r="O183" s="513"/>
      <c r="P183" s="513"/>
      <c r="Q183" s="79"/>
      <c r="R183" s="30"/>
      <c r="S183" s="170"/>
      <c r="T183" s="170"/>
      <c r="U183" s="170"/>
      <c r="V183" s="501"/>
      <c r="W183" s="501"/>
      <c r="X183" s="501"/>
      <c r="Y183" s="501"/>
      <c r="Z183" s="501"/>
      <c r="AA183" s="501"/>
      <c r="AB183" s="30"/>
      <c r="AC183" s="195"/>
      <c r="AD183" s="196"/>
      <c r="AE183" s="196"/>
      <c r="AF183" s="196"/>
      <c r="AG183" s="196"/>
      <c r="AH183" s="196"/>
      <c r="AI183" s="197"/>
      <c r="AJ183" s="79"/>
      <c r="AK183" s="79"/>
      <c r="AL183" s="501"/>
      <c r="AM183" s="501"/>
      <c r="AN183" s="501"/>
      <c r="AO183" s="501"/>
      <c r="AP183" s="501"/>
      <c r="AQ183" s="501"/>
      <c r="AR183" s="501"/>
      <c r="AS183" s="501"/>
      <c r="AT183" s="501"/>
      <c r="AU183" s="501"/>
      <c r="AV183" s="501"/>
      <c r="AW183" s="501"/>
      <c r="AX183" s="79"/>
      <c r="AY183" s="79"/>
      <c r="AZ183" s="501"/>
      <c r="BA183" s="501"/>
      <c r="BB183" s="501"/>
      <c r="BC183" s="501"/>
      <c r="BD183" s="501"/>
      <c r="BE183" s="501"/>
      <c r="BF183" s="501"/>
      <c r="BG183" s="501"/>
      <c r="BH183" s="30"/>
      <c r="BI183" s="36"/>
    </row>
    <row r="184" spans="1:61" x14ac:dyDescent="0.3">
      <c r="A184" s="37"/>
      <c r="B184" s="79"/>
      <c r="C184" s="79"/>
      <c r="D184" s="79"/>
      <c r="E184" s="500"/>
      <c r="F184" s="500"/>
      <c r="G184" s="500"/>
      <c r="H184" s="500"/>
      <c r="I184" s="500"/>
      <c r="J184" s="500"/>
      <c r="K184" s="500"/>
      <c r="L184" s="500"/>
      <c r="M184" s="500"/>
      <c r="N184" s="500"/>
      <c r="O184" s="500"/>
      <c r="P184" s="500"/>
      <c r="Q184" s="79"/>
      <c r="R184" s="30"/>
      <c r="S184" s="170"/>
      <c r="T184" s="170"/>
      <c r="U184" s="170"/>
      <c r="V184" s="501"/>
      <c r="W184" s="501"/>
      <c r="X184" s="501"/>
      <c r="Y184" s="501"/>
      <c r="Z184" s="501"/>
      <c r="AA184" s="501"/>
      <c r="AB184" s="30"/>
      <c r="AC184" s="255"/>
      <c r="AD184" s="499"/>
      <c r="AE184" s="499"/>
      <c r="AF184" s="499"/>
      <c r="AG184" s="499"/>
      <c r="AH184" s="499"/>
      <c r="AI184" s="253"/>
      <c r="AJ184" s="79"/>
      <c r="AK184" s="79"/>
      <c r="AL184" s="501"/>
      <c r="AM184" s="501"/>
      <c r="AN184" s="501"/>
      <c r="AO184" s="501"/>
      <c r="AP184" s="501"/>
      <c r="AQ184" s="501"/>
      <c r="AR184" s="501"/>
      <c r="AS184" s="501"/>
      <c r="AT184" s="501"/>
      <c r="AU184" s="501"/>
      <c r="AV184" s="501"/>
      <c r="AW184" s="501"/>
      <c r="AX184" s="79"/>
      <c r="AY184" s="79"/>
      <c r="AZ184" s="501"/>
      <c r="BA184" s="501"/>
      <c r="BB184" s="501"/>
      <c r="BC184" s="501"/>
      <c r="BD184" s="501"/>
      <c r="BE184" s="501"/>
      <c r="BF184" s="501"/>
      <c r="BG184" s="501"/>
      <c r="BH184" s="30"/>
      <c r="BI184" s="36"/>
    </row>
    <row r="185" spans="1:61" x14ac:dyDescent="0.3">
      <c r="A185" s="37"/>
      <c r="B185" s="79"/>
      <c r="C185" s="79"/>
      <c r="D185" s="79"/>
      <c r="E185" s="79"/>
      <c r="F185" s="79"/>
      <c r="G185" s="79"/>
      <c r="H185" s="79"/>
      <c r="I185" s="79"/>
      <c r="J185" s="79"/>
      <c r="K185" s="79"/>
      <c r="L185" s="79"/>
      <c r="M185" s="79"/>
      <c r="N185" s="79"/>
      <c r="O185" s="79"/>
      <c r="P185" s="79"/>
      <c r="Q185" s="79"/>
      <c r="R185" s="30"/>
      <c r="S185" s="30"/>
      <c r="T185" s="30"/>
      <c r="U185" s="30"/>
      <c r="V185" s="30"/>
      <c r="W185" s="30"/>
      <c r="X185" s="30"/>
      <c r="Y185" s="30"/>
      <c r="Z185" s="30"/>
      <c r="AA185" s="30"/>
      <c r="AB185" s="30"/>
      <c r="AC185" s="30"/>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48"/>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49"/>
      <c r="BI199" s="50"/>
    </row>
    <row r="200" spans="1:61" x14ac:dyDescent="0.3">
      <c r="A200" s="37"/>
      <c r="B200" s="514" t="s">
        <v>88</v>
      </c>
      <c r="C200" s="514"/>
      <c r="D200" s="514"/>
      <c r="E200" s="514"/>
      <c r="F200" s="514"/>
      <c r="G200" s="514"/>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4"/>
      <c r="AK200" s="514"/>
      <c r="AL200" s="514"/>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30"/>
      <c r="BI200" s="36"/>
    </row>
    <row r="201" spans="1:61" ht="20.25" customHeight="1" x14ac:dyDescent="0.3">
      <c r="A201" s="37"/>
      <c r="B201" s="179" t="s">
        <v>11</v>
      </c>
      <c r="C201" s="179"/>
      <c r="D201" s="179"/>
      <c r="E201" s="179"/>
      <c r="F201" s="179"/>
      <c r="G201" s="179"/>
      <c r="H201" s="179"/>
      <c r="I201" s="179"/>
      <c r="J201" s="179"/>
      <c r="K201" s="179"/>
      <c r="L201" s="179"/>
      <c r="M201" s="179"/>
      <c r="N201" s="179"/>
      <c r="O201" s="179"/>
      <c r="P201" s="179"/>
      <c r="Q201" s="179"/>
      <c r="R201" s="179"/>
      <c r="S201" s="179"/>
      <c r="T201" s="179"/>
      <c r="U201" s="54"/>
      <c r="V201" s="54"/>
      <c r="W201" s="473" t="s">
        <v>57</v>
      </c>
      <c r="X201" s="473"/>
      <c r="Y201" s="473"/>
      <c r="Z201" s="473"/>
      <c r="AA201" s="473"/>
      <c r="AB201" s="473"/>
      <c r="AC201" s="473"/>
      <c r="AD201" s="473"/>
      <c r="AE201" s="473"/>
      <c r="AF201" s="473"/>
      <c r="AG201" s="473"/>
      <c r="AH201" s="473"/>
      <c r="AI201" s="473"/>
      <c r="AJ201" s="473"/>
      <c r="AK201" s="473"/>
      <c r="AL201" s="473"/>
      <c r="AM201" s="473"/>
      <c r="AN201" s="473"/>
      <c r="AO201" s="41"/>
      <c r="AP201" s="41"/>
      <c r="AQ201" s="179" t="s">
        <v>58</v>
      </c>
      <c r="AR201" s="179"/>
      <c r="AS201" s="179"/>
      <c r="AT201" s="179"/>
      <c r="AU201" s="179"/>
      <c r="AV201" s="179"/>
      <c r="AW201" s="179"/>
      <c r="AX201" s="179"/>
      <c r="AY201" s="179"/>
      <c r="AZ201" s="179"/>
      <c r="BA201" s="179"/>
      <c r="BB201" s="179"/>
      <c r="BC201" s="179"/>
      <c r="BD201" s="179"/>
      <c r="BE201" s="179"/>
      <c r="BF201" s="179"/>
      <c r="BG201" s="179"/>
      <c r="BH201" s="30"/>
      <c r="BI201" s="36"/>
    </row>
    <row r="202" spans="1:61" x14ac:dyDescent="0.3">
      <c r="A202" s="37"/>
      <c r="B202" s="472"/>
      <c r="C202" s="472"/>
      <c r="D202" s="472"/>
      <c r="E202" s="472"/>
      <c r="F202" s="472"/>
      <c r="G202" s="472"/>
      <c r="H202" s="472"/>
      <c r="I202" s="472"/>
      <c r="J202" s="472"/>
      <c r="K202" s="472"/>
      <c r="L202" s="472"/>
      <c r="M202" s="472"/>
      <c r="N202" s="472"/>
      <c r="O202" s="472"/>
      <c r="P202" s="472"/>
      <c r="Q202" s="472"/>
      <c r="R202" s="472"/>
      <c r="S202" s="472"/>
      <c r="T202" s="472"/>
      <c r="U202" s="41"/>
      <c r="V202" s="41"/>
      <c r="W202" s="515"/>
      <c r="X202" s="516"/>
      <c r="Y202" s="516"/>
      <c r="Z202" s="516"/>
      <c r="AA202" s="516"/>
      <c r="AB202" s="516"/>
      <c r="AC202" s="516"/>
      <c r="AD202" s="516"/>
      <c r="AE202" s="516"/>
      <c r="AF202" s="516"/>
      <c r="AG202" s="516"/>
      <c r="AH202" s="516"/>
      <c r="AI202" s="516"/>
      <c r="AJ202" s="516"/>
      <c r="AK202" s="516"/>
      <c r="AL202" s="516"/>
      <c r="AM202" s="516"/>
      <c r="AN202" s="517"/>
      <c r="AO202" s="41"/>
      <c r="AP202" s="41"/>
      <c r="AQ202" s="472"/>
      <c r="AR202" s="472"/>
      <c r="AS202" s="472"/>
      <c r="AT202" s="472"/>
      <c r="AU202" s="472"/>
      <c r="AV202" s="472"/>
      <c r="AW202" s="472"/>
      <c r="AX202" s="472"/>
      <c r="AY202" s="472"/>
      <c r="AZ202" s="472"/>
      <c r="BA202" s="472"/>
      <c r="BB202" s="472"/>
      <c r="BC202" s="472"/>
      <c r="BD202" s="472"/>
      <c r="BE202" s="472"/>
      <c r="BF202" s="472"/>
      <c r="BG202" s="472"/>
      <c r="BH202" s="30"/>
      <c r="BI202" s="36"/>
    </row>
    <row r="203" spans="1:61" ht="21" customHeight="1" x14ac:dyDescent="0.3">
      <c r="A203" s="37"/>
      <c r="B203" s="474" t="s">
        <v>59</v>
      </c>
      <c r="C203" s="474"/>
      <c r="D203" s="474"/>
      <c r="E203" s="474"/>
      <c r="F203" s="474"/>
      <c r="G203" s="474"/>
      <c r="H203" s="474"/>
      <c r="I203" s="474"/>
      <c r="J203" s="474"/>
      <c r="K203" s="41"/>
      <c r="L203" s="41"/>
      <c r="M203" s="473" t="s">
        <v>60</v>
      </c>
      <c r="N203" s="473"/>
      <c r="O203" s="473"/>
      <c r="P203" s="473"/>
      <c r="Q203" s="473"/>
      <c r="R203" s="473"/>
      <c r="S203" s="473"/>
      <c r="T203" s="473"/>
      <c r="U203" s="473"/>
      <c r="V203" s="473"/>
      <c r="W203" s="473"/>
      <c r="X203" s="473"/>
      <c r="Y203" s="473"/>
      <c r="Z203" s="473"/>
      <c r="AA203" s="473"/>
      <c r="AB203" s="473"/>
      <c r="AC203" s="41"/>
      <c r="AD203" s="41"/>
      <c r="AE203" s="474" t="s">
        <v>61</v>
      </c>
      <c r="AF203" s="474"/>
      <c r="AG203" s="474"/>
      <c r="AH203" s="474"/>
      <c r="AI203" s="41"/>
      <c r="AJ203" s="41"/>
      <c r="AK203" s="179" t="s">
        <v>62</v>
      </c>
      <c r="AL203" s="179"/>
      <c r="AM203" s="179"/>
      <c r="AN203" s="179"/>
      <c r="AO203" s="179"/>
      <c r="AP203" s="179"/>
      <c r="AQ203" s="179"/>
      <c r="AR203" s="179"/>
      <c r="AS203" s="179"/>
      <c r="AT203" s="41"/>
      <c r="AU203" s="41"/>
      <c r="AV203" s="41"/>
      <c r="AW203" s="518" t="s">
        <v>63</v>
      </c>
      <c r="AX203" s="518"/>
      <c r="AY203" s="518"/>
      <c r="AZ203" s="518"/>
      <c r="BA203" s="41"/>
      <c r="BB203" s="41"/>
      <c r="BC203" s="207" t="s">
        <v>89</v>
      </c>
      <c r="BD203" s="207"/>
      <c r="BE203" s="207"/>
      <c r="BF203" s="207"/>
      <c r="BG203" s="207"/>
      <c r="BH203" s="30"/>
      <c r="BI203" s="36"/>
    </row>
    <row r="204" spans="1:61" x14ac:dyDescent="0.3">
      <c r="A204" s="37"/>
      <c r="B204" s="204"/>
      <c r="C204" s="205"/>
      <c r="D204" s="205"/>
      <c r="E204" s="205"/>
      <c r="F204" s="205"/>
      <c r="G204" s="205"/>
      <c r="H204" s="205"/>
      <c r="I204" s="205"/>
      <c r="J204" s="206"/>
      <c r="K204" s="41"/>
      <c r="L204" s="41"/>
      <c r="M204" s="515"/>
      <c r="N204" s="516"/>
      <c r="O204" s="516"/>
      <c r="P204" s="516"/>
      <c r="Q204" s="516"/>
      <c r="R204" s="516"/>
      <c r="S204" s="516"/>
      <c r="T204" s="516"/>
      <c r="U204" s="516"/>
      <c r="V204" s="516"/>
      <c r="W204" s="516"/>
      <c r="X204" s="516"/>
      <c r="Y204" s="516"/>
      <c r="Z204" s="516"/>
      <c r="AA204" s="516"/>
      <c r="AB204" s="517"/>
      <c r="AC204" s="41"/>
      <c r="AD204" s="41"/>
      <c r="AE204" s="204"/>
      <c r="AF204" s="205"/>
      <c r="AG204" s="205"/>
      <c r="AH204" s="206"/>
      <c r="AI204" s="41"/>
      <c r="AJ204" s="41"/>
      <c r="AK204" s="204"/>
      <c r="AL204" s="205"/>
      <c r="AM204" s="205"/>
      <c r="AN204" s="205"/>
      <c r="AO204" s="205"/>
      <c r="AP204" s="205"/>
      <c r="AQ204" s="205"/>
      <c r="AR204" s="205"/>
      <c r="AS204" s="205"/>
      <c r="AT204" s="206"/>
      <c r="AU204" s="41"/>
      <c r="AV204" s="41"/>
      <c r="AW204" s="204"/>
      <c r="AX204" s="205"/>
      <c r="AY204" s="205"/>
      <c r="AZ204" s="206"/>
      <c r="BA204" s="41"/>
      <c r="BB204" s="41"/>
      <c r="BC204" s="204"/>
      <c r="BD204" s="205"/>
      <c r="BE204" s="205"/>
      <c r="BF204" s="205"/>
      <c r="BG204" s="206"/>
      <c r="BH204" s="30"/>
      <c r="BI204" s="36"/>
    </row>
    <row r="205" spans="1:61" ht="21" customHeight="1" x14ac:dyDescent="0.3">
      <c r="A205" s="37"/>
      <c r="B205" s="179" t="s">
        <v>90</v>
      </c>
      <c r="C205" s="179"/>
      <c r="D205" s="179"/>
      <c r="E205" s="179"/>
      <c r="F205" s="179"/>
      <c r="G205" s="179"/>
      <c r="H205" s="179"/>
      <c r="I205" s="179"/>
      <c r="J205" s="179"/>
      <c r="K205" s="179"/>
      <c r="L205" s="179"/>
      <c r="M205" s="179"/>
      <c r="N205" s="179"/>
      <c r="O205" s="41"/>
      <c r="P205" s="41"/>
      <c r="Q205" s="41"/>
      <c r="R205" s="41"/>
      <c r="S205" s="41"/>
      <c r="T205" s="41"/>
      <c r="U205" s="473" t="s">
        <v>91</v>
      </c>
      <c r="V205" s="473"/>
      <c r="W205" s="473"/>
      <c r="X205" s="473"/>
      <c r="Y205" s="473"/>
      <c r="Z205" s="473"/>
      <c r="AA205" s="473"/>
      <c r="AB205" s="473"/>
      <c r="AC205" s="473"/>
      <c r="AD205" s="473"/>
      <c r="AE205" s="473"/>
      <c r="AF205" s="473"/>
      <c r="AG205" s="473"/>
      <c r="AH205" s="41"/>
      <c r="AI205" s="41"/>
      <c r="AJ205" s="41"/>
      <c r="AK205" s="41"/>
      <c r="AL205" s="41"/>
      <c r="AM205" s="179" t="s">
        <v>65</v>
      </c>
      <c r="AN205" s="179"/>
      <c r="AO205" s="179"/>
      <c r="AP205" s="179"/>
      <c r="AQ205" s="179"/>
      <c r="AR205" s="179"/>
      <c r="AS205" s="179"/>
      <c r="AT205" s="179"/>
      <c r="AU205" s="179"/>
      <c r="AV205" s="179"/>
      <c r="AW205" s="179"/>
      <c r="AX205" s="179"/>
      <c r="AY205" s="179"/>
      <c r="AZ205" s="41"/>
      <c r="BA205" s="41"/>
      <c r="BB205" s="41"/>
      <c r="BC205" s="41"/>
      <c r="BD205" s="41"/>
      <c r="BE205" s="41"/>
      <c r="BF205" s="41"/>
      <c r="BG205" s="41"/>
      <c r="BH205" s="41"/>
      <c r="BI205" s="36"/>
    </row>
    <row r="206" spans="1:61" x14ac:dyDescent="0.3">
      <c r="A206" s="37"/>
      <c r="B206" s="339"/>
      <c r="C206" s="339"/>
      <c r="D206" s="339"/>
      <c r="E206" s="339"/>
      <c r="F206" s="339"/>
      <c r="G206" s="339"/>
      <c r="H206" s="339"/>
      <c r="I206" s="339"/>
      <c r="J206" s="339"/>
      <c r="K206" s="339"/>
      <c r="L206" s="339"/>
      <c r="M206" s="339"/>
      <c r="N206" s="339"/>
      <c r="O206" s="41"/>
      <c r="P206" s="41"/>
      <c r="Q206" s="41"/>
      <c r="R206" s="41"/>
      <c r="S206" s="41"/>
      <c r="T206" s="41"/>
      <c r="U206" s="204"/>
      <c r="V206" s="205"/>
      <c r="W206" s="205"/>
      <c r="X206" s="205"/>
      <c r="Y206" s="205"/>
      <c r="Z206" s="205"/>
      <c r="AA206" s="205"/>
      <c r="AB206" s="205"/>
      <c r="AC206" s="205"/>
      <c r="AD206" s="205"/>
      <c r="AE206" s="205"/>
      <c r="AF206" s="205"/>
      <c r="AG206" s="206"/>
      <c r="AH206" s="41"/>
      <c r="AI206" s="41"/>
      <c r="AJ206" s="41"/>
      <c r="AK206" s="41"/>
      <c r="AL206" s="41"/>
      <c r="AM206" s="339"/>
      <c r="AN206" s="339"/>
      <c r="AO206" s="339"/>
      <c r="AP206" s="339"/>
      <c r="AQ206" s="339"/>
      <c r="AR206" s="339"/>
      <c r="AS206" s="339"/>
      <c r="AT206" s="339"/>
      <c r="AU206" s="339"/>
      <c r="AV206" s="339"/>
      <c r="AW206" s="339"/>
      <c r="AX206" s="339"/>
      <c r="AY206" s="339"/>
      <c r="AZ206" s="41"/>
      <c r="BA206" s="41"/>
      <c r="BB206" s="41"/>
      <c r="BC206" s="41"/>
      <c r="BD206" s="41"/>
      <c r="BE206" s="41"/>
      <c r="BF206" s="41"/>
      <c r="BG206" s="41"/>
      <c r="BH206" s="41"/>
      <c r="BI206" s="36"/>
    </row>
    <row r="207" spans="1:61" ht="19.5" customHeight="1" x14ac:dyDescent="0.3">
      <c r="A207" s="37"/>
      <c r="B207" s="72" t="s">
        <v>66</v>
      </c>
      <c r="C207" s="72"/>
      <c r="D207" s="72"/>
      <c r="E207" s="72"/>
      <c r="F207" s="72"/>
      <c r="G207" s="72"/>
      <c r="H207" s="72"/>
      <c r="I207" s="72"/>
      <c r="J207" s="72"/>
      <c r="K207" s="72"/>
      <c r="L207" s="72"/>
      <c r="M207" s="72"/>
      <c r="N207" s="72"/>
      <c r="O207" s="72"/>
      <c r="P207" s="72"/>
      <c r="Q207" s="72"/>
      <c r="R207" s="72"/>
      <c r="S207" s="72"/>
      <c r="T207" s="72"/>
      <c r="U207" s="72"/>
      <c r="V207" s="72"/>
      <c r="W207" s="72"/>
      <c r="X207" s="72"/>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36"/>
    </row>
    <row r="208" spans="1:61" x14ac:dyDescent="0.3">
      <c r="A208" s="37"/>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ht="13.5" customHeight="1" x14ac:dyDescent="0.3">
      <c r="A209" s="3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5.6" x14ac:dyDescent="0.3">
      <c r="A210" s="467" t="s">
        <v>92</v>
      </c>
      <c r="B210" s="468"/>
      <c r="C210" s="468"/>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c r="AG210" s="468"/>
      <c r="AH210" s="468"/>
      <c r="AI210" s="468"/>
      <c r="AJ210" s="468"/>
      <c r="AK210" s="468"/>
      <c r="AL210" s="468"/>
      <c r="AM210" s="468"/>
      <c r="AN210" s="468"/>
      <c r="AO210" s="468"/>
      <c r="AP210" s="468"/>
      <c r="AQ210" s="468"/>
      <c r="AR210" s="468"/>
      <c r="AS210" s="468"/>
      <c r="AT210" s="468"/>
      <c r="AU210" s="468"/>
      <c r="AV210" s="468"/>
      <c r="AW210" s="468"/>
      <c r="AX210" s="468"/>
      <c r="AY210" s="468"/>
      <c r="AZ210" s="468"/>
      <c r="BA210" s="468"/>
      <c r="BB210" s="468"/>
      <c r="BC210" s="468"/>
      <c r="BD210" s="468"/>
      <c r="BE210" s="468"/>
      <c r="BF210" s="468"/>
      <c r="BG210" s="468"/>
      <c r="BH210" s="468"/>
      <c r="BI210" s="469"/>
    </row>
    <row r="211" spans="1:61" ht="6.75" customHeight="1" x14ac:dyDescent="0.3">
      <c r="A211" s="37"/>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6"/>
    </row>
    <row r="212" spans="1:61" ht="13.5" customHeight="1" x14ac:dyDescent="0.3">
      <c r="A212" s="37"/>
      <c r="B212" s="30"/>
      <c r="C212" s="524" t="s">
        <v>93</v>
      </c>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19"/>
      <c r="AD212" s="19"/>
      <c r="AE212" s="19"/>
      <c r="AF212" s="519" t="s">
        <v>94</v>
      </c>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520"/>
      <c r="BF212" s="30"/>
      <c r="BG212" s="30"/>
      <c r="BH212" s="30"/>
      <c r="BI212" s="36"/>
    </row>
    <row r="213" spans="1:61" ht="18.75" customHeight="1" x14ac:dyDescent="0.3">
      <c r="A213" s="37"/>
      <c r="B213" s="30"/>
      <c r="C213" s="521"/>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c r="AA213" s="522"/>
      <c r="AB213" s="523"/>
      <c r="AC213" s="18"/>
      <c r="AD213" s="19"/>
      <c r="AE213" s="20"/>
      <c r="AF213" s="521"/>
      <c r="AG213" s="522"/>
      <c r="AH213" s="522"/>
      <c r="AI213" s="522"/>
      <c r="AJ213" s="522"/>
      <c r="AK213" s="522"/>
      <c r="AL213" s="522"/>
      <c r="AM213" s="522"/>
      <c r="AN213" s="522"/>
      <c r="AO213" s="522"/>
      <c r="AP213" s="522"/>
      <c r="AQ213" s="522"/>
      <c r="AR213" s="522"/>
      <c r="AS213" s="522"/>
      <c r="AT213" s="522"/>
      <c r="AU213" s="522"/>
      <c r="AV213" s="522"/>
      <c r="AW213" s="522"/>
      <c r="AX213" s="522"/>
      <c r="AY213" s="522"/>
      <c r="AZ213" s="522"/>
      <c r="BA213" s="522"/>
      <c r="BB213" s="522"/>
      <c r="BC213" s="522"/>
      <c r="BD213" s="522"/>
      <c r="BE213" s="523"/>
      <c r="BF213" s="30"/>
      <c r="BG213" s="30"/>
      <c r="BH213" s="30"/>
      <c r="BI213" s="36"/>
    </row>
    <row r="214" spans="1:61" ht="6" customHeight="1" x14ac:dyDescent="0.3">
      <c r="A214" s="37"/>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6"/>
    </row>
    <row r="215" spans="1:61" ht="12" customHeight="1" x14ac:dyDescent="0.3">
      <c r="A215" s="37"/>
      <c r="B215" s="30"/>
      <c r="C215" s="519" t="s">
        <v>95</v>
      </c>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520"/>
      <c r="BF215" s="30"/>
      <c r="BG215" s="30"/>
      <c r="BH215" s="30"/>
      <c r="BI215" s="36"/>
    </row>
    <row r="216" spans="1:61" ht="19.5" customHeight="1" x14ac:dyDescent="0.3">
      <c r="A216" s="37"/>
      <c r="B216" s="30"/>
      <c r="C216" s="521"/>
      <c r="D216" s="522"/>
      <c r="E216" s="522"/>
      <c r="F216" s="522"/>
      <c r="G216" s="522"/>
      <c r="H216" s="522"/>
      <c r="I216" s="522"/>
      <c r="J216" s="522"/>
      <c r="K216" s="522"/>
      <c r="L216" s="522"/>
      <c r="M216" s="522"/>
      <c r="N216" s="522"/>
      <c r="O216" s="522"/>
      <c r="P216" s="522"/>
      <c r="Q216" s="522"/>
      <c r="R216" s="522"/>
      <c r="S216" s="522"/>
      <c r="T216" s="522"/>
      <c r="U216" s="522"/>
      <c r="V216" s="522"/>
      <c r="W216" s="522"/>
      <c r="X216" s="522"/>
      <c r="Y216" s="522"/>
      <c r="Z216" s="522"/>
      <c r="AA216" s="522"/>
      <c r="AB216" s="522"/>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2"/>
      <c r="AY216" s="522"/>
      <c r="AZ216" s="522"/>
      <c r="BA216" s="522"/>
      <c r="BB216" s="522"/>
      <c r="BC216" s="522"/>
      <c r="BD216" s="522"/>
      <c r="BE216" s="523"/>
      <c r="BF216" s="30"/>
      <c r="BG216" s="30"/>
      <c r="BH216" s="30"/>
      <c r="BI216" s="36"/>
    </row>
    <row r="217" spans="1:61" ht="7.5" customHeight="1" x14ac:dyDescent="0.3">
      <c r="A217" s="37"/>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6"/>
    </row>
    <row r="218" spans="1:61" x14ac:dyDescent="0.3">
      <c r="A218" s="37"/>
      <c r="B218" s="30"/>
      <c r="C218" s="524" t="s">
        <v>96</v>
      </c>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c r="AC218" s="19"/>
      <c r="AD218" s="19"/>
      <c r="AE218" s="19"/>
      <c r="AF218" s="519" t="s">
        <v>97</v>
      </c>
      <c r="AG218" s="474"/>
      <c r="AH218" s="474"/>
      <c r="AI218" s="474"/>
      <c r="AJ218" s="474"/>
      <c r="AK218" s="474"/>
      <c r="AL218" s="474"/>
      <c r="AM218" s="474"/>
      <c r="AN218" s="474"/>
      <c r="AO218" s="474"/>
      <c r="AP218" s="474"/>
      <c r="AQ218" s="474"/>
      <c r="AR218" s="474"/>
      <c r="AS218" s="474"/>
      <c r="AT218" s="474"/>
      <c r="AU218" s="474"/>
      <c r="AV218" s="474"/>
      <c r="AW218" s="474"/>
      <c r="AX218" s="474"/>
      <c r="AY218" s="474"/>
      <c r="AZ218" s="474"/>
      <c r="BA218" s="474"/>
      <c r="BB218" s="474"/>
      <c r="BC218" s="474"/>
      <c r="BD218" s="474"/>
      <c r="BE218" s="520"/>
      <c r="BF218" s="30"/>
      <c r="BG218" s="30"/>
      <c r="BH218" s="30"/>
      <c r="BI218" s="36"/>
    </row>
    <row r="219" spans="1:61" ht="21.75" customHeight="1" x14ac:dyDescent="0.3">
      <c r="A219" s="37"/>
      <c r="B219" s="30"/>
      <c r="C219" s="521"/>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c r="AA219" s="522"/>
      <c r="AB219" s="523"/>
      <c r="AC219" s="18"/>
      <c r="AD219" s="19"/>
      <c r="AE219" s="20"/>
      <c r="AF219" s="521"/>
      <c r="AG219" s="522"/>
      <c r="AH219" s="522"/>
      <c r="AI219" s="522"/>
      <c r="AJ219" s="522"/>
      <c r="AK219" s="522"/>
      <c r="AL219" s="522"/>
      <c r="AM219" s="522"/>
      <c r="AN219" s="522"/>
      <c r="AO219" s="522"/>
      <c r="AP219" s="522"/>
      <c r="AQ219" s="522"/>
      <c r="AR219" s="522"/>
      <c r="AS219" s="522"/>
      <c r="AT219" s="522"/>
      <c r="AU219" s="522"/>
      <c r="AV219" s="522"/>
      <c r="AW219" s="522"/>
      <c r="AX219" s="522"/>
      <c r="AY219" s="522"/>
      <c r="AZ219" s="522"/>
      <c r="BA219" s="522"/>
      <c r="BB219" s="522"/>
      <c r="BC219" s="522"/>
      <c r="BD219" s="522"/>
      <c r="BE219" s="523"/>
      <c r="BF219" s="30"/>
      <c r="BG219" s="30"/>
      <c r="BH219" s="30"/>
      <c r="BI219" s="36"/>
    </row>
    <row r="220" spans="1:61" ht="9" customHeight="1" x14ac:dyDescent="0.3">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50"/>
    </row>
    <row r="228" spans="1:61" ht="21" x14ac:dyDescent="0.3">
      <c r="A228" s="387" t="s">
        <v>98</v>
      </c>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9"/>
    </row>
    <row r="229" spans="1:61" x14ac:dyDescent="0.3">
      <c r="A229" s="37"/>
      <c r="B229" s="30"/>
      <c r="C229" s="525" t="s">
        <v>99</v>
      </c>
      <c r="D229" s="525"/>
      <c r="E229" s="525"/>
      <c r="F229" s="525"/>
      <c r="G229" s="525"/>
      <c r="H229" s="525"/>
      <c r="I229" s="525"/>
      <c r="J229" s="525"/>
      <c r="K229" s="525"/>
      <c r="L229" s="525"/>
      <c r="M229" s="525"/>
      <c r="N229" s="525"/>
      <c r="O229" s="525"/>
      <c r="P229" s="525"/>
      <c r="Q229" s="525"/>
      <c r="R229" s="525"/>
      <c r="S229" s="525"/>
      <c r="T229" s="525"/>
      <c r="U229" s="525"/>
      <c r="V229" s="525"/>
      <c r="W229" s="525"/>
      <c r="X229" s="525"/>
      <c r="Y229" s="525"/>
      <c r="Z229" s="525"/>
      <c r="AA229" s="525"/>
      <c r="AB229" s="525"/>
      <c r="AC229" s="525"/>
      <c r="AD229" s="525"/>
      <c r="AE229" s="525"/>
      <c r="AF229" s="525"/>
      <c r="AG229" s="525"/>
      <c r="AH229" s="525"/>
      <c r="AI229" s="525"/>
      <c r="AJ229" s="525"/>
      <c r="AK229" s="525"/>
      <c r="AL229" s="525"/>
      <c r="AM229" s="525"/>
      <c r="AN229" s="525"/>
      <c r="AO229" s="525"/>
      <c r="AP229" s="525"/>
      <c r="AQ229" s="525"/>
      <c r="AR229" s="525"/>
      <c r="AS229" s="525"/>
      <c r="AT229" s="525"/>
      <c r="AU229" s="525"/>
      <c r="AV229" s="525"/>
      <c r="AW229" s="525"/>
      <c r="AX229" s="525"/>
      <c r="AY229" s="525"/>
      <c r="AZ229" s="525"/>
      <c r="BA229" s="525"/>
      <c r="BB229" s="525"/>
      <c r="BC229" s="525"/>
      <c r="BD229" s="525"/>
      <c r="BE229" s="525"/>
      <c r="BF229" s="525"/>
      <c r="BG229" s="525"/>
      <c r="BH229" s="525"/>
      <c r="BI229" s="526"/>
    </row>
    <row r="230" spans="1:61" x14ac:dyDescent="0.3">
      <c r="A230" s="37"/>
      <c r="B230" s="30"/>
      <c r="C230" s="525" t="s">
        <v>100</v>
      </c>
      <c r="D230" s="525"/>
      <c r="E230" s="525"/>
      <c r="F230" s="525"/>
      <c r="G230" s="525"/>
      <c r="H230" s="525"/>
      <c r="I230" s="525"/>
      <c r="J230" s="525"/>
      <c r="K230" s="525"/>
      <c r="L230" s="525"/>
      <c r="M230" s="525"/>
      <c r="N230" s="525"/>
      <c r="O230" s="525"/>
      <c r="P230" s="525"/>
      <c r="Q230" s="525"/>
      <c r="R230" s="525"/>
      <c r="S230" s="525"/>
      <c r="T230" s="525"/>
      <c r="U230" s="525"/>
      <c r="V230" s="525"/>
      <c r="W230" s="525"/>
      <c r="X230" s="525"/>
      <c r="Y230" s="525"/>
      <c r="Z230" s="525"/>
      <c r="AA230" s="525"/>
      <c r="AB230" s="525"/>
      <c r="AC230" s="525"/>
      <c r="AD230" s="525"/>
      <c r="AE230" s="525"/>
      <c r="AF230" s="525"/>
      <c r="AG230" s="525"/>
      <c r="AH230" s="525"/>
      <c r="AI230" s="525"/>
      <c r="AJ230" s="525"/>
      <c r="AK230" s="525"/>
      <c r="AL230" s="525"/>
      <c r="AM230" s="525"/>
      <c r="AN230" s="525"/>
      <c r="AO230" s="525"/>
      <c r="AP230" s="525"/>
      <c r="AQ230" s="525"/>
      <c r="AR230" s="525"/>
      <c r="AS230" s="525"/>
      <c r="AT230" s="525"/>
      <c r="AU230" s="525"/>
      <c r="AV230" s="525"/>
      <c r="AW230" s="525"/>
      <c r="AX230" s="525"/>
      <c r="AY230" s="525"/>
      <c r="AZ230" s="525"/>
      <c r="BA230" s="525"/>
      <c r="BB230" s="525"/>
      <c r="BC230" s="525"/>
      <c r="BD230" s="525"/>
      <c r="BE230" s="525"/>
      <c r="BF230" s="525"/>
      <c r="BG230" s="525"/>
      <c r="BH230" s="525"/>
      <c r="BI230" s="526"/>
    </row>
    <row r="231" spans="1:61" ht="12.75" customHeight="1" x14ac:dyDescent="0.3">
      <c r="A231" s="37"/>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6"/>
    </row>
    <row r="232" spans="1:61" x14ac:dyDescent="0.3">
      <c r="A232" s="37"/>
      <c r="B232" s="30"/>
      <c r="C232" s="30"/>
      <c r="D232" s="30"/>
      <c r="E232" s="30"/>
      <c r="F232" s="30"/>
      <c r="G232" s="30"/>
      <c r="H232" s="30"/>
      <c r="I232" s="30"/>
      <c r="J232" s="30"/>
      <c r="K232" s="38" t="s">
        <v>101</v>
      </c>
      <c r="L232" s="38"/>
      <c r="M232" s="38"/>
      <c r="N232" s="38"/>
      <c r="O232" s="38"/>
      <c r="P232" s="38"/>
      <c r="Q232" s="38"/>
      <c r="R232" s="38"/>
      <c r="S232" s="38" t="s">
        <v>102</v>
      </c>
      <c r="T232" s="38"/>
      <c r="U232" s="38"/>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ht="9" customHeight="1" x14ac:dyDescent="0.3">
      <c r="A233" s="37"/>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15" customHeight="1" x14ac:dyDescent="0.3">
      <c r="A234" s="37"/>
      <c r="B234" s="527" t="s">
        <v>103</v>
      </c>
      <c r="C234" s="527"/>
      <c r="D234" s="527"/>
      <c r="E234" s="527"/>
      <c r="F234" s="527"/>
      <c r="G234" s="527"/>
      <c r="H234" s="527"/>
      <c r="I234" s="527"/>
      <c r="J234" s="527"/>
      <c r="K234" s="527"/>
      <c r="L234" s="527"/>
      <c r="M234" s="527"/>
      <c r="N234" s="527"/>
      <c r="O234" s="528" t="s">
        <v>101</v>
      </c>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29"/>
      <c r="AY234" s="529"/>
      <c r="AZ234" s="529"/>
      <c r="BA234" s="529"/>
      <c r="BB234" s="529"/>
      <c r="BC234" s="529"/>
      <c r="BD234" s="530"/>
      <c r="BE234" s="527" t="s">
        <v>102</v>
      </c>
      <c r="BF234" s="527"/>
      <c r="BG234" s="527"/>
      <c r="BH234" s="527"/>
      <c r="BI234" s="36"/>
    </row>
    <row r="235" spans="1:61" ht="39.75" customHeight="1" x14ac:dyDescent="0.3">
      <c r="A235" s="37"/>
      <c r="B235" s="527"/>
      <c r="C235" s="527"/>
      <c r="D235" s="527"/>
      <c r="E235" s="527"/>
      <c r="F235" s="527"/>
      <c r="G235" s="527"/>
      <c r="H235" s="527"/>
      <c r="I235" s="527"/>
      <c r="J235" s="527"/>
      <c r="K235" s="527"/>
      <c r="L235" s="527"/>
      <c r="M235" s="527"/>
      <c r="N235" s="527"/>
      <c r="O235" s="527" t="s">
        <v>104</v>
      </c>
      <c r="P235" s="527"/>
      <c r="Q235" s="527"/>
      <c r="R235" s="527"/>
      <c r="S235" s="527"/>
      <c r="T235" s="528" t="s">
        <v>105</v>
      </c>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30"/>
      <c r="AQ235" s="527" t="s">
        <v>106</v>
      </c>
      <c r="AR235" s="527"/>
      <c r="AS235" s="527"/>
      <c r="AT235" s="527"/>
      <c r="AU235" s="527"/>
      <c r="AV235" s="527"/>
      <c r="AW235" s="527"/>
      <c r="AX235" s="527" t="s">
        <v>107</v>
      </c>
      <c r="AY235" s="527"/>
      <c r="AZ235" s="527"/>
      <c r="BA235" s="527"/>
      <c r="BB235" s="527"/>
      <c r="BC235" s="527"/>
      <c r="BD235" s="527"/>
      <c r="BE235" s="527"/>
      <c r="BF235" s="527"/>
      <c r="BG235" s="527"/>
      <c r="BH235" s="527"/>
      <c r="BI235" s="36"/>
    </row>
    <row r="236" spans="1:61" ht="57" customHeight="1" x14ac:dyDescent="0.3">
      <c r="A236" s="37"/>
      <c r="B236" s="531" t="s">
        <v>108</v>
      </c>
      <c r="C236" s="532"/>
      <c r="D236" s="532"/>
      <c r="E236" s="532"/>
      <c r="F236" s="532"/>
      <c r="G236" s="532"/>
      <c r="H236" s="532"/>
      <c r="I236" s="532"/>
      <c r="J236" s="532"/>
      <c r="K236" s="532"/>
      <c r="L236" s="532"/>
      <c r="M236" s="532"/>
      <c r="N236" s="533"/>
      <c r="O236" s="534"/>
      <c r="P236" s="534"/>
      <c r="Q236" s="534"/>
      <c r="R236" s="534"/>
      <c r="S236" s="534"/>
      <c r="T236" s="535"/>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7"/>
      <c r="AQ236" s="534"/>
      <c r="AR236" s="534"/>
      <c r="AS236" s="534"/>
      <c r="AT236" s="534"/>
      <c r="AU236" s="534"/>
      <c r="AV236" s="534"/>
      <c r="AW236" s="534"/>
      <c r="AX236" s="534"/>
      <c r="AY236" s="534"/>
      <c r="AZ236" s="534"/>
      <c r="BA236" s="534"/>
      <c r="BB236" s="534"/>
      <c r="BC236" s="534"/>
      <c r="BD236" s="534"/>
      <c r="BE236" s="538"/>
      <c r="BF236" s="538"/>
      <c r="BG236" s="538"/>
      <c r="BH236" s="538"/>
      <c r="BI236" s="36"/>
    </row>
    <row r="237" spans="1:61" ht="57" customHeight="1" x14ac:dyDescent="0.3">
      <c r="A237" s="37"/>
      <c r="B237" s="531" t="s">
        <v>108</v>
      </c>
      <c r="C237" s="532"/>
      <c r="D237" s="532"/>
      <c r="E237" s="532"/>
      <c r="F237" s="532"/>
      <c r="G237" s="532"/>
      <c r="H237" s="532"/>
      <c r="I237" s="532"/>
      <c r="J237" s="532"/>
      <c r="K237" s="532"/>
      <c r="L237" s="532"/>
      <c r="M237" s="532"/>
      <c r="N237" s="533"/>
      <c r="O237" s="534"/>
      <c r="P237" s="534"/>
      <c r="Q237" s="534"/>
      <c r="R237" s="534"/>
      <c r="S237" s="534"/>
      <c r="T237" s="535"/>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7"/>
      <c r="AQ237" s="534"/>
      <c r="AR237" s="534"/>
      <c r="AS237" s="534"/>
      <c r="AT237" s="534"/>
      <c r="AU237" s="534"/>
      <c r="AV237" s="534"/>
      <c r="AW237" s="534"/>
      <c r="AX237" s="534"/>
      <c r="AY237" s="534"/>
      <c r="AZ237" s="534"/>
      <c r="BA237" s="534"/>
      <c r="BB237" s="534"/>
      <c r="BC237" s="534"/>
      <c r="BD237" s="534"/>
      <c r="BE237" s="538"/>
      <c r="BF237" s="538"/>
      <c r="BG237" s="538"/>
      <c r="BH237" s="538"/>
      <c r="BI237" s="36"/>
    </row>
    <row r="238" spans="1:61" ht="57" customHeight="1" x14ac:dyDescent="0.3">
      <c r="A238" s="37"/>
      <c r="B238" s="539" t="s">
        <v>108</v>
      </c>
      <c r="C238" s="540"/>
      <c r="D238" s="540"/>
      <c r="E238" s="540"/>
      <c r="F238" s="540"/>
      <c r="G238" s="540"/>
      <c r="H238" s="540"/>
      <c r="I238" s="540"/>
      <c r="J238" s="540"/>
      <c r="K238" s="540"/>
      <c r="L238" s="540"/>
      <c r="M238" s="540"/>
      <c r="N238" s="541"/>
      <c r="O238" s="542"/>
      <c r="P238" s="542"/>
      <c r="Q238" s="542"/>
      <c r="R238" s="542"/>
      <c r="S238" s="542"/>
      <c r="T238" s="543"/>
      <c r="U238" s="544"/>
      <c r="V238" s="544"/>
      <c r="W238" s="544"/>
      <c r="X238" s="544"/>
      <c r="Y238" s="544"/>
      <c r="Z238" s="544"/>
      <c r="AA238" s="544"/>
      <c r="AB238" s="544"/>
      <c r="AC238" s="544"/>
      <c r="AD238" s="544"/>
      <c r="AE238" s="544"/>
      <c r="AF238" s="544"/>
      <c r="AG238" s="544"/>
      <c r="AH238" s="544"/>
      <c r="AI238" s="544"/>
      <c r="AJ238" s="544"/>
      <c r="AK238" s="544"/>
      <c r="AL238" s="544"/>
      <c r="AM238" s="544"/>
      <c r="AN238" s="544"/>
      <c r="AO238" s="544"/>
      <c r="AP238" s="545"/>
      <c r="AQ238" s="542"/>
      <c r="AR238" s="542"/>
      <c r="AS238" s="542"/>
      <c r="AT238" s="542"/>
      <c r="AU238" s="542"/>
      <c r="AV238" s="542"/>
      <c r="AW238" s="542"/>
      <c r="AX238" s="542"/>
      <c r="AY238" s="542"/>
      <c r="AZ238" s="542"/>
      <c r="BA238" s="542"/>
      <c r="BB238" s="542"/>
      <c r="BC238" s="542"/>
      <c r="BD238" s="542"/>
      <c r="BE238" s="538"/>
      <c r="BF238" s="538"/>
      <c r="BG238" s="538"/>
      <c r="BH238" s="538"/>
      <c r="BI238" s="36"/>
    </row>
    <row r="239" spans="1:61" ht="57" customHeight="1" x14ac:dyDescent="0.3">
      <c r="A239" s="37"/>
      <c r="B239" s="546" t="s">
        <v>109</v>
      </c>
      <c r="C239" s="547"/>
      <c r="D239" s="547"/>
      <c r="E239" s="547"/>
      <c r="F239" s="547"/>
      <c r="G239" s="547"/>
      <c r="H239" s="547"/>
      <c r="I239" s="547"/>
      <c r="J239" s="547"/>
      <c r="K239" s="547"/>
      <c r="L239" s="547"/>
      <c r="M239" s="547"/>
      <c r="N239" s="548"/>
      <c r="O239" s="534"/>
      <c r="P239" s="534"/>
      <c r="Q239" s="534"/>
      <c r="R239" s="534"/>
      <c r="S239" s="534"/>
      <c r="T239" s="535"/>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7"/>
      <c r="AQ239" s="534"/>
      <c r="AR239" s="534"/>
      <c r="AS239" s="534"/>
      <c r="AT239" s="534"/>
      <c r="AU239" s="534"/>
      <c r="AV239" s="534"/>
      <c r="AW239" s="534"/>
      <c r="AX239" s="534"/>
      <c r="AY239" s="534"/>
      <c r="AZ239" s="534"/>
      <c r="BA239" s="534"/>
      <c r="BB239" s="534"/>
      <c r="BC239" s="534"/>
      <c r="BD239" s="534"/>
      <c r="BE239" s="538"/>
      <c r="BF239" s="538"/>
      <c r="BG239" s="538"/>
      <c r="BH239" s="538"/>
      <c r="BI239" s="36"/>
    </row>
    <row r="240" spans="1:61" ht="57" customHeight="1" x14ac:dyDescent="0.3">
      <c r="A240" s="37"/>
      <c r="B240" s="546" t="s">
        <v>110</v>
      </c>
      <c r="C240" s="547"/>
      <c r="D240" s="547"/>
      <c r="E240" s="547"/>
      <c r="F240" s="547"/>
      <c r="G240" s="547"/>
      <c r="H240" s="547"/>
      <c r="I240" s="547"/>
      <c r="J240" s="547"/>
      <c r="K240" s="547"/>
      <c r="L240" s="547"/>
      <c r="M240" s="547"/>
      <c r="N240" s="548"/>
      <c r="O240" s="534"/>
      <c r="P240" s="534"/>
      <c r="Q240" s="534"/>
      <c r="R240" s="534"/>
      <c r="S240" s="534"/>
      <c r="T240" s="535"/>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7"/>
      <c r="AQ240" s="534"/>
      <c r="AR240" s="534"/>
      <c r="AS240" s="534"/>
      <c r="AT240" s="534"/>
      <c r="AU240" s="534"/>
      <c r="AV240" s="534"/>
      <c r="AW240" s="534"/>
      <c r="AX240" s="534"/>
      <c r="AY240" s="534"/>
      <c r="AZ240" s="534"/>
      <c r="BA240" s="534"/>
      <c r="BB240" s="534"/>
      <c r="BC240" s="534"/>
      <c r="BD240" s="534"/>
      <c r="BE240" s="538"/>
      <c r="BF240" s="538"/>
      <c r="BG240" s="538"/>
      <c r="BH240" s="538"/>
      <c r="BI240" s="36"/>
    </row>
    <row r="241" spans="1:61" ht="57" customHeight="1" x14ac:dyDescent="0.3">
      <c r="A241" s="37"/>
      <c r="B241" s="531" t="s">
        <v>111</v>
      </c>
      <c r="C241" s="532"/>
      <c r="D241" s="532"/>
      <c r="E241" s="532"/>
      <c r="F241" s="532"/>
      <c r="G241" s="532"/>
      <c r="H241" s="532"/>
      <c r="I241" s="532"/>
      <c r="J241" s="532"/>
      <c r="K241" s="532"/>
      <c r="L241" s="532"/>
      <c r="M241" s="532"/>
      <c r="N241" s="533"/>
      <c r="O241" s="534"/>
      <c r="P241" s="534"/>
      <c r="Q241" s="534"/>
      <c r="R241" s="534"/>
      <c r="S241" s="534"/>
      <c r="T241" s="535"/>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7"/>
      <c r="AQ241" s="534"/>
      <c r="AR241" s="534"/>
      <c r="AS241" s="534"/>
      <c r="AT241" s="534"/>
      <c r="AU241" s="534"/>
      <c r="AV241" s="534"/>
      <c r="AW241" s="534"/>
      <c r="AX241" s="534"/>
      <c r="AY241" s="534"/>
      <c r="AZ241" s="534"/>
      <c r="BA241" s="534"/>
      <c r="BB241" s="534"/>
      <c r="BC241" s="534"/>
      <c r="BD241" s="534"/>
      <c r="BE241" s="538"/>
      <c r="BF241" s="538"/>
      <c r="BG241" s="538"/>
      <c r="BH241" s="538"/>
      <c r="BI241" s="36"/>
    </row>
    <row r="242" spans="1:61" ht="57" customHeight="1" x14ac:dyDescent="0.3">
      <c r="A242" s="37"/>
      <c r="B242" s="531" t="s">
        <v>111</v>
      </c>
      <c r="C242" s="532"/>
      <c r="D242" s="532"/>
      <c r="E242" s="532"/>
      <c r="F242" s="532"/>
      <c r="G242" s="532"/>
      <c r="H242" s="532"/>
      <c r="I242" s="532"/>
      <c r="J242" s="532"/>
      <c r="K242" s="532"/>
      <c r="L242" s="532"/>
      <c r="M242" s="532"/>
      <c r="N242" s="533"/>
      <c r="O242" s="534"/>
      <c r="P242" s="534"/>
      <c r="Q242" s="534"/>
      <c r="R242" s="534"/>
      <c r="S242" s="534"/>
      <c r="T242" s="535"/>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7"/>
      <c r="AQ242" s="534"/>
      <c r="AR242" s="534"/>
      <c r="AS242" s="534"/>
      <c r="AT242" s="534"/>
      <c r="AU242" s="534"/>
      <c r="AV242" s="534"/>
      <c r="AW242" s="534"/>
      <c r="AX242" s="534"/>
      <c r="AY242" s="534"/>
      <c r="AZ242" s="534"/>
      <c r="BA242" s="534"/>
      <c r="BB242" s="534"/>
      <c r="BC242" s="534"/>
      <c r="BD242" s="534"/>
      <c r="BE242" s="538"/>
      <c r="BF242" s="538"/>
      <c r="BG242" s="538"/>
      <c r="BH242" s="538"/>
      <c r="BI242" s="36"/>
    </row>
    <row r="243" spans="1:61" ht="57" customHeight="1" x14ac:dyDescent="0.3">
      <c r="A243" s="37"/>
      <c r="B243" s="531" t="s">
        <v>111</v>
      </c>
      <c r="C243" s="532"/>
      <c r="D243" s="532"/>
      <c r="E243" s="532"/>
      <c r="F243" s="532"/>
      <c r="G243" s="532"/>
      <c r="H243" s="532"/>
      <c r="I243" s="532"/>
      <c r="J243" s="532"/>
      <c r="K243" s="532"/>
      <c r="L243" s="532"/>
      <c r="M243" s="532"/>
      <c r="N243" s="533"/>
      <c r="O243" s="534"/>
      <c r="P243" s="534"/>
      <c r="Q243" s="534"/>
      <c r="R243" s="534"/>
      <c r="S243" s="534"/>
      <c r="T243" s="535"/>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7"/>
      <c r="AQ243" s="534"/>
      <c r="AR243" s="534"/>
      <c r="AS243" s="534"/>
      <c r="AT243" s="534"/>
      <c r="AU243" s="534"/>
      <c r="AV243" s="534"/>
      <c r="AW243" s="534"/>
      <c r="AX243" s="534"/>
      <c r="AY243" s="534"/>
      <c r="AZ243" s="534"/>
      <c r="BA243" s="534"/>
      <c r="BB243" s="534"/>
      <c r="BC243" s="534"/>
      <c r="BD243" s="534"/>
      <c r="BE243" s="538"/>
      <c r="BF243" s="538"/>
      <c r="BG243" s="538"/>
      <c r="BH243" s="538"/>
      <c r="BI243" s="36"/>
    </row>
    <row r="244" spans="1:61" ht="57" customHeight="1" x14ac:dyDescent="0.3">
      <c r="A244" s="37"/>
      <c r="B244" s="531" t="s">
        <v>332</v>
      </c>
      <c r="C244" s="532"/>
      <c r="D244" s="532"/>
      <c r="E244" s="532"/>
      <c r="F244" s="532"/>
      <c r="G244" s="532"/>
      <c r="H244" s="532"/>
      <c r="I244" s="532"/>
      <c r="J244" s="532"/>
      <c r="K244" s="532"/>
      <c r="L244" s="532"/>
      <c r="M244" s="532"/>
      <c r="N244" s="533"/>
      <c r="O244" s="534"/>
      <c r="P244" s="534"/>
      <c r="Q244" s="534"/>
      <c r="R244" s="534"/>
      <c r="S244" s="534"/>
      <c r="T244" s="535"/>
      <c r="U244" s="536"/>
      <c r="V244" s="536"/>
      <c r="W244" s="536"/>
      <c r="X244" s="536"/>
      <c r="Y244" s="536"/>
      <c r="Z244" s="536"/>
      <c r="AA244" s="536"/>
      <c r="AB244" s="536"/>
      <c r="AC244" s="536"/>
      <c r="AD244" s="536"/>
      <c r="AE244" s="536"/>
      <c r="AF244" s="536"/>
      <c r="AG244" s="536"/>
      <c r="AH244" s="536"/>
      <c r="AI244" s="536"/>
      <c r="AJ244" s="536"/>
      <c r="AK244" s="536"/>
      <c r="AL244" s="536"/>
      <c r="AM244" s="536"/>
      <c r="AN244" s="536"/>
      <c r="AO244" s="536"/>
      <c r="AP244" s="537"/>
      <c r="AQ244" s="534"/>
      <c r="AR244" s="534"/>
      <c r="AS244" s="534"/>
      <c r="AT244" s="534"/>
      <c r="AU244" s="534"/>
      <c r="AV244" s="534"/>
      <c r="AW244" s="534"/>
      <c r="AX244" s="534"/>
      <c r="AY244" s="534"/>
      <c r="AZ244" s="534"/>
      <c r="BA244" s="534"/>
      <c r="BB244" s="534"/>
      <c r="BC244" s="534"/>
      <c r="BD244" s="534"/>
      <c r="BE244" s="538"/>
      <c r="BF244" s="538"/>
      <c r="BG244" s="538"/>
      <c r="BH244" s="538"/>
      <c r="BI244" s="36"/>
    </row>
    <row r="245" spans="1:61" ht="57" customHeight="1" x14ac:dyDescent="0.3">
      <c r="A245" s="37"/>
      <c r="B245" s="531" t="s">
        <v>332</v>
      </c>
      <c r="C245" s="532"/>
      <c r="D245" s="532"/>
      <c r="E245" s="532"/>
      <c r="F245" s="532"/>
      <c r="G245" s="532"/>
      <c r="H245" s="532"/>
      <c r="I245" s="532"/>
      <c r="J245" s="532"/>
      <c r="K245" s="532"/>
      <c r="L245" s="532"/>
      <c r="M245" s="532"/>
      <c r="N245" s="533"/>
      <c r="O245" s="534"/>
      <c r="P245" s="534"/>
      <c r="Q245" s="534"/>
      <c r="R245" s="534"/>
      <c r="S245" s="534"/>
      <c r="T245" s="535"/>
      <c r="U245" s="536"/>
      <c r="V245" s="536"/>
      <c r="W245" s="536"/>
      <c r="X245" s="536"/>
      <c r="Y245" s="536"/>
      <c r="Z245" s="536"/>
      <c r="AA245" s="536"/>
      <c r="AB245" s="536"/>
      <c r="AC245" s="536"/>
      <c r="AD245" s="536"/>
      <c r="AE245" s="536"/>
      <c r="AF245" s="536"/>
      <c r="AG245" s="536"/>
      <c r="AH245" s="536"/>
      <c r="AI245" s="536"/>
      <c r="AJ245" s="536"/>
      <c r="AK245" s="536"/>
      <c r="AL245" s="536"/>
      <c r="AM245" s="536"/>
      <c r="AN245" s="536"/>
      <c r="AO245" s="536"/>
      <c r="AP245" s="537"/>
      <c r="AQ245" s="534"/>
      <c r="AR245" s="534"/>
      <c r="AS245" s="534"/>
      <c r="AT245" s="534"/>
      <c r="AU245" s="534"/>
      <c r="AV245" s="534"/>
      <c r="AW245" s="534"/>
      <c r="AX245" s="534"/>
      <c r="AY245" s="534"/>
      <c r="AZ245" s="534"/>
      <c r="BA245" s="534"/>
      <c r="BB245" s="534"/>
      <c r="BC245" s="534"/>
      <c r="BD245" s="534"/>
      <c r="BE245" s="538"/>
      <c r="BF245" s="538"/>
      <c r="BG245" s="538"/>
      <c r="BH245" s="538"/>
      <c r="BI245" s="36"/>
    </row>
    <row r="246" spans="1:61" ht="57" customHeight="1" x14ac:dyDescent="0.3">
      <c r="A246" s="37"/>
      <c r="B246" s="531" t="s">
        <v>332</v>
      </c>
      <c r="C246" s="532"/>
      <c r="D246" s="532"/>
      <c r="E246" s="532"/>
      <c r="F246" s="532"/>
      <c r="G246" s="532"/>
      <c r="H246" s="532"/>
      <c r="I246" s="532"/>
      <c r="J246" s="532"/>
      <c r="K246" s="532"/>
      <c r="L246" s="532"/>
      <c r="M246" s="532"/>
      <c r="N246" s="533"/>
      <c r="O246" s="534"/>
      <c r="P246" s="534"/>
      <c r="Q246" s="534"/>
      <c r="R246" s="534"/>
      <c r="S246" s="534"/>
      <c r="T246" s="535"/>
      <c r="U246" s="536"/>
      <c r="V246" s="536"/>
      <c r="W246" s="536"/>
      <c r="X246" s="536"/>
      <c r="Y246" s="536"/>
      <c r="Z246" s="536"/>
      <c r="AA246" s="536"/>
      <c r="AB246" s="536"/>
      <c r="AC246" s="536"/>
      <c r="AD246" s="536"/>
      <c r="AE246" s="536"/>
      <c r="AF246" s="536"/>
      <c r="AG246" s="536"/>
      <c r="AH246" s="536"/>
      <c r="AI246" s="536"/>
      <c r="AJ246" s="536"/>
      <c r="AK246" s="536"/>
      <c r="AL246" s="536"/>
      <c r="AM246" s="536"/>
      <c r="AN246" s="536"/>
      <c r="AO246" s="536"/>
      <c r="AP246" s="537"/>
      <c r="AQ246" s="534"/>
      <c r="AR246" s="534"/>
      <c r="AS246" s="534"/>
      <c r="AT246" s="534"/>
      <c r="AU246" s="534"/>
      <c r="AV246" s="534"/>
      <c r="AW246" s="534"/>
      <c r="AX246" s="534"/>
      <c r="AY246" s="534"/>
      <c r="AZ246" s="534"/>
      <c r="BA246" s="534"/>
      <c r="BB246" s="534"/>
      <c r="BC246" s="534"/>
      <c r="BD246" s="534"/>
      <c r="BE246" s="538"/>
      <c r="BF246" s="538"/>
      <c r="BG246" s="538"/>
      <c r="BH246" s="538"/>
      <c r="BI246" s="36"/>
    </row>
    <row r="247" spans="1:61" ht="22.5" customHeight="1" x14ac:dyDescent="0.3">
      <c r="A247" s="48"/>
      <c r="B247" s="80"/>
      <c r="C247" s="80"/>
      <c r="D247" s="80"/>
      <c r="E247" s="559" t="s">
        <v>112</v>
      </c>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59"/>
      <c r="AL247" s="559"/>
      <c r="AM247" s="559"/>
      <c r="AN247" s="559"/>
      <c r="AO247" s="559"/>
      <c r="AP247" s="80"/>
      <c r="AQ247" s="80"/>
      <c r="AR247" s="80"/>
      <c r="AS247" s="80"/>
      <c r="AT247" s="80"/>
      <c r="AU247" s="80"/>
      <c r="AV247" s="80"/>
      <c r="AW247" s="80"/>
      <c r="AX247" s="80"/>
      <c r="AY247" s="80"/>
      <c r="AZ247" s="80"/>
      <c r="BA247" s="80"/>
      <c r="BB247" s="80"/>
      <c r="BC247" s="80"/>
      <c r="BD247" s="80"/>
      <c r="BE247" s="80"/>
      <c r="BF247" s="80"/>
      <c r="BG247" s="80"/>
      <c r="BH247" s="80"/>
      <c r="BI247" s="50"/>
    </row>
    <row r="248" spans="1:61" ht="26.25" customHeight="1" x14ac:dyDescent="0.3">
      <c r="A248" s="560" t="s">
        <v>503</v>
      </c>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0"/>
      <c r="AL248" s="560"/>
      <c r="AM248" s="560"/>
      <c r="AN248" s="560"/>
      <c r="AO248" s="560"/>
      <c r="AP248" s="560"/>
      <c r="AQ248" s="560"/>
      <c r="AR248" s="560"/>
      <c r="AS248" s="560"/>
      <c r="AT248" s="560"/>
      <c r="AU248" s="560"/>
      <c r="AV248" s="560"/>
      <c r="AW248" s="560"/>
      <c r="AX248" s="560"/>
      <c r="AY248" s="560"/>
      <c r="AZ248" s="560"/>
      <c r="BA248" s="560"/>
      <c r="BB248" s="560"/>
      <c r="BC248" s="560"/>
      <c r="BD248" s="560"/>
      <c r="BE248" s="560"/>
      <c r="BF248" s="560"/>
      <c r="BG248" s="560"/>
      <c r="BH248" s="560"/>
    </row>
    <row r="249" spans="1:61" ht="15" customHeight="1" x14ac:dyDescent="0.3">
      <c r="A249" s="561"/>
      <c r="B249" s="561"/>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1"/>
      <c r="AL249" s="561"/>
      <c r="AM249" s="561"/>
      <c r="AN249" s="561"/>
      <c r="AO249" s="561"/>
      <c r="AP249" s="561"/>
      <c r="AQ249" s="561"/>
      <c r="AR249" s="561"/>
      <c r="AS249" s="561"/>
      <c r="AT249" s="561"/>
      <c r="AU249" s="561"/>
      <c r="AV249" s="561"/>
      <c r="AW249" s="561"/>
      <c r="AX249" s="561"/>
      <c r="AY249" s="561"/>
      <c r="AZ249" s="561"/>
      <c r="BA249" s="561"/>
      <c r="BB249" s="561"/>
      <c r="BC249" s="561"/>
      <c r="BD249" s="561"/>
      <c r="BE249" s="561"/>
      <c r="BF249" s="561"/>
      <c r="BG249" s="561"/>
      <c r="BH249" s="561"/>
    </row>
    <row r="250" spans="1:61" ht="15" customHeight="1" x14ac:dyDescent="0.3">
      <c r="A250" s="561"/>
      <c r="B250" s="561"/>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1"/>
      <c r="AL250" s="561"/>
      <c r="AM250" s="561"/>
      <c r="AN250" s="561"/>
      <c r="AO250" s="561"/>
      <c r="AP250" s="561"/>
      <c r="AQ250" s="561"/>
      <c r="AR250" s="561"/>
      <c r="AS250" s="561"/>
      <c r="AT250" s="561"/>
      <c r="AU250" s="561"/>
      <c r="AV250" s="561"/>
      <c r="AW250" s="561"/>
      <c r="AX250" s="561"/>
      <c r="AY250" s="561"/>
      <c r="AZ250" s="561"/>
      <c r="BA250" s="561"/>
      <c r="BB250" s="561"/>
      <c r="BC250" s="561"/>
      <c r="BD250" s="561"/>
      <c r="BE250" s="561"/>
      <c r="BF250" s="561"/>
      <c r="BG250" s="561"/>
      <c r="BH250" s="561"/>
    </row>
    <row r="251" spans="1:61" ht="15" customHeight="1" x14ac:dyDescent="0.3">
      <c r="A251" s="561"/>
      <c r="B251" s="561"/>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1"/>
      <c r="AL251" s="561"/>
      <c r="AM251" s="561"/>
      <c r="AN251" s="561"/>
      <c r="AO251" s="561"/>
      <c r="AP251" s="561"/>
      <c r="AQ251" s="561"/>
      <c r="AR251" s="561"/>
      <c r="AS251" s="561"/>
      <c r="AT251" s="561"/>
      <c r="AU251" s="561"/>
      <c r="AV251" s="561"/>
      <c r="AW251" s="561"/>
      <c r="AX251" s="561"/>
      <c r="AY251" s="561"/>
      <c r="AZ251" s="561"/>
      <c r="BA251" s="561"/>
      <c r="BB251" s="561"/>
      <c r="BC251" s="561"/>
      <c r="BD251" s="561"/>
      <c r="BE251" s="561"/>
      <c r="BF251" s="561"/>
      <c r="BG251" s="561"/>
      <c r="BH251" s="561"/>
    </row>
    <row r="252" spans="1:61" ht="15" customHeight="1" x14ac:dyDescent="0.3">
      <c r="A252" s="561"/>
      <c r="B252" s="561"/>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1"/>
      <c r="AL252" s="561"/>
      <c r="AM252" s="561"/>
      <c r="AN252" s="561"/>
      <c r="AO252" s="561"/>
      <c r="AP252" s="561"/>
      <c r="AQ252" s="561"/>
      <c r="AR252" s="561"/>
      <c r="AS252" s="561"/>
      <c r="AT252" s="561"/>
      <c r="AU252" s="561"/>
      <c r="AV252" s="561"/>
      <c r="AW252" s="561"/>
      <c r="AX252" s="561"/>
      <c r="AY252" s="561"/>
      <c r="AZ252" s="561"/>
      <c r="BA252" s="561"/>
      <c r="BB252" s="561"/>
      <c r="BC252" s="561"/>
      <c r="BD252" s="561"/>
      <c r="BE252" s="561"/>
      <c r="BF252" s="561"/>
      <c r="BG252" s="561"/>
      <c r="BH252" s="561"/>
    </row>
    <row r="253" spans="1:61" ht="15" customHeight="1" x14ac:dyDescent="0.3">
      <c r="A253" s="561"/>
      <c r="B253" s="561"/>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1"/>
      <c r="AL253" s="561"/>
      <c r="AM253" s="561"/>
      <c r="AN253" s="561"/>
      <c r="AO253" s="561"/>
      <c r="AP253" s="561"/>
      <c r="AQ253" s="561"/>
      <c r="AR253" s="561"/>
      <c r="AS253" s="561"/>
      <c r="AT253" s="561"/>
      <c r="AU253" s="561"/>
      <c r="AV253" s="561"/>
      <c r="AW253" s="561"/>
      <c r="AX253" s="561"/>
      <c r="AY253" s="561"/>
      <c r="AZ253" s="561"/>
      <c r="BA253" s="561"/>
      <c r="BB253" s="561"/>
      <c r="BC253" s="561"/>
      <c r="BD253" s="561"/>
      <c r="BE253" s="561"/>
      <c r="BF253" s="561"/>
      <c r="BG253" s="561"/>
      <c r="BH253" s="561"/>
    </row>
    <row r="254" spans="1:61" ht="15" customHeight="1" x14ac:dyDescent="0.3">
      <c r="A254" s="561"/>
      <c r="B254" s="561"/>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1"/>
      <c r="AL254" s="561"/>
      <c r="AM254" s="561"/>
      <c r="AN254" s="561"/>
      <c r="AO254" s="561"/>
      <c r="AP254" s="561"/>
      <c r="AQ254" s="561"/>
      <c r="AR254" s="561"/>
      <c r="AS254" s="561"/>
      <c r="AT254" s="561"/>
      <c r="AU254" s="561"/>
      <c r="AV254" s="561"/>
      <c r="AW254" s="561"/>
      <c r="AX254" s="561"/>
      <c r="AY254" s="561"/>
      <c r="AZ254" s="561"/>
      <c r="BA254" s="561"/>
      <c r="BB254" s="561"/>
      <c r="BC254" s="561"/>
      <c r="BD254" s="561"/>
      <c r="BE254" s="561"/>
      <c r="BF254" s="561"/>
      <c r="BG254" s="561"/>
      <c r="BH254" s="561"/>
    </row>
    <row r="255" spans="1:61" ht="15" customHeight="1" x14ac:dyDescent="0.3">
      <c r="A255" s="561"/>
      <c r="B255" s="561"/>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1"/>
      <c r="AL255" s="561"/>
      <c r="AM255" s="561"/>
      <c r="AN255" s="561"/>
      <c r="AO255" s="561"/>
      <c r="AP255" s="561"/>
      <c r="AQ255" s="561"/>
      <c r="AR255" s="561"/>
      <c r="AS255" s="561"/>
      <c r="AT255" s="561"/>
      <c r="AU255" s="561"/>
      <c r="AV255" s="561"/>
      <c r="AW255" s="561"/>
      <c r="AX255" s="561"/>
      <c r="AY255" s="561"/>
      <c r="AZ255" s="561"/>
      <c r="BA255" s="561"/>
      <c r="BB255" s="561"/>
      <c r="BC255" s="561"/>
      <c r="BD255" s="561"/>
      <c r="BE255" s="561"/>
      <c r="BF255" s="561"/>
      <c r="BG255" s="561"/>
      <c r="BH255" s="561"/>
    </row>
    <row r="256" spans="1:61" ht="15" customHeight="1" x14ac:dyDescent="0.3">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1"/>
      <c r="AL256" s="561"/>
      <c r="AM256" s="561"/>
      <c r="AN256" s="561"/>
      <c r="AO256" s="561"/>
      <c r="AP256" s="561"/>
      <c r="AQ256" s="561"/>
      <c r="AR256" s="561"/>
      <c r="AS256" s="561"/>
      <c r="AT256" s="561"/>
      <c r="AU256" s="561"/>
      <c r="AV256" s="561"/>
      <c r="AW256" s="561"/>
      <c r="AX256" s="561"/>
      <c r="AY256" s="561"/>
      <c r="AZ256" s="561"/>
      <c r="BA256" s="561"/>
      <c r="BB256" s="561"/>
      <c r="BC256" s="561"/>
      <c r="BD256" s="561"/>
      <c r="BE256" s="561"/>
      <c r="BF256" s="561"/>
      <c r="BG256" s="561"/>
      <c r="BH256" s="561"/>
    </row>
    <row r="257" spans="1:60" ht="15" customHeight="1" x14ac:dyDescent="0.3">
      <c r="A257" s="561"/>
      <c r="B257" s="561"/>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1"/>
      <c r="AL257" s="561"/>
      <c r="AM257" s="561"/>
      <c r="AN257" s="561"/>
      <c r="AO257" s="561"/>
      <c r="AP257" s="561"/>
      <c r="AQ257" s="561"/>
      <c r="AR257" s="561"/>
      <c r="AS257" s="561"/>
      <c r="AT257" s="561"/>
      <c r="AU257" s="561"/>
      <c r="AV257" s="561"/>
      <c r="AW257" s="561"/>
      <c r="AX257" s="561"/>
      <c r="AY257" s="561"/>
      <c r="AZ257" s="561"/>
      <c r="BA257" s="561"/>
      <c r="BB257" s="561"/>
      <c r="BC257" s="561"/>
      <c r="BD257" s="561"/>
      <c r="BE257" s="561"/>
      <c r="BF257" s="561"/>
      <c r="BG257" s="561"/>
      <c r="BH257" s="561"/>
    </row>
    <row r="258" spans="1:60" ht="15" customHeight="1" x14ac:dyDescent="0.3">
      <c r="A258" s="561"/>
      <c r="B258" s="561"/>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1"/>
      <c r="AL258" s="561"/>
      <c r="AM258" s="561"/>
      <c r="AN258" s="561"/>
      <c r="AO258" s="561"/>
      <c r="AP258" s="561"/>
      <c r="AQ258" s="561"/>
      <c r="AR258" s="561"/>
      <c r="AS258" s="561"/>
      <c r="AT258" s="561"/>
      <c r="AU258" s="561"/>
      <c r="AV258" s="561"/>
      <c r="AW258" s="561"/>
      <c r="AX258" s="561"/>
      <c r="AY258" s="561"/>
      <c r="AZ258" s="561"/>
      <c r="BA258" s="561"/>
      <c r="BB258" s="561"/>
      <c r="BC258" s="561"/>
      <c r="BD258" s="561"/>
      <c r="BE258" s="561"/>
      <c r="BF258" s="561"/>
      <c r="BG258" s="561"/>
      <c r="BH258" s="561"/>
    </row>
    <row r="259" spans="1:60" ht="15" customHeight="1" x14ac:dyDescent="0.3">
      <c r="A259" s="561"/>
      <c r="B259" s="561"/>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1"/>
      <c r="AL259" s="561"/>
      <c r="AM259" s="561"/>
      <c r="AN259" s="561"/>
      <c r="AO259" s="561"/>
      <c r="AP259" s="561"/>
      <c r="AQ259" s="561"/>
      <c r="AR259" s="561"/>
      <c r="AS259" s="561"/>
      <c r="AT259" s="561"/>
      <c r="AU259" s="561"/>
      <c r="AV259" s="561"/>
      <c r="AW259" s="561"/>
      <c r="AX259" s="561"/>
      <c r="AY259" s="561"/>
      <c r="AZ259" s="561"/>
      <c r="BA259" s="561"/>
      <c r="BB259" s="561"/>
      <c r="BC259" s="561"/>
      <c r="BD259" s="561"/>
      <c r="BE259" s="561"/>
      <c r="BF259" s="561"/>
      <c r="BG259" s="561"/>
      <c r="BH259" s="561"/>
    </row>
    <row r="260" spans="1:60" ht="15" customHeight="1" x14ac:dyDescent="0.3">
      <c r="A260" s="561"/>
      <c r="B260" s="561"/>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1"/>
      <c r="AL260" s="561"/>
      <c r="AM260" s="561"/>
      <c r="AN260" s="561"/>
      <c r="AO260" s="561"/>
      <c r="AP260" s="561"/>
      <c r="AQ260" s="561"/>
      <c r="AR260" s="561"/>
      <c r="AS260" s="561"/>
      <c r="AT260" s="561"/>
      <c r="AU260" s="561"/>
      <c r="AV260" s="561"/>
      <c r="AW260" s="561"/>
      <c r="AX260" s="561"/>
      <c r="AY260" s="561"/>
      <c r="AZ260" s="561"/>
      <c r="BA260" s="561"/>
      <c r="BB260" s="561"/>
      <c r="BC260" s="561"/>
      <c r="BD260" s="561"/>
      <c r="BE260" s="561"/>
      <c r="BF260" s="561"/>
      <c r="BG260" s="561"/>
      <c r="BH260" s="561"/>
    </row>
    <row r="261" spans="1:60" ht="15" customHeight="1" x14ac:dyDescent="0.3">
      <c r="A261" s="561"/>
      <c r="B261" s="561"/>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1"/>
      <c r="AL261" s="561"/>
      <c r="AM261" s="561"/>
      <c r="AN261" s="561"/>
      <c r="AO261" s="561"/>
      <c r="AP261" s="561"/>
      <c r="AQ261" s="561"/>
      <c r="AR261" s="561"/>
      <c r="AS261" s="561"/>
      <c r="AT261" s="561"/>
      <c r="AU261" s="561"/>
      <c r="AV261" s="561"/>
      <c r="AW261" s="561"/>
      <c r="AX261" s="561"/>
      <c r="AY261" s="561"/>
      <c r="AZ261" s="561"/>
      <c r="BA261" s="561"/>
      <c r="BB261" s="561"/>
      <c r="BC261" s="561"/>
      <c r="BD261" s="561"/>
      <c r="BE261" s="561"/>
      <c r="BF261" s="561"/>
      <c r="BG261" s="561"/>
      <c r="BH261" s="561"/>
    </row>
    <row r="262" spans="1:60" ht="15" customHeight="1" x14ac:dyDescent="0.3">
      <c r="A262" s="561"/>
      <c r="B262" s="561"/>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1"/>
      <c r="AL262" s="561"/>
      <c r="AM262" s="561"/>
      <c r="AN262" s="561"/>
      <c r="AO262" s="561"/>
      <c r="AP262" s="561"/>
      <c r="AQ262" s="561"/>
      <c r="AR262" s="561"/>
      <c r="AS262" s="561"/>
      <c r="AT262" s="561"/>
      <c r="AU262" s="561"/>
      <c r="AV262" s="561"/>
      <c r="AW262" s="561"/>
      <c r="AX262" s="561"/>
      <c r="AY262" s="561"/>
      <c r="AZ262" s="561"/>
      <c r="BA262" s="561"/>
      <c r="BB262" s="561"/>
      <c r="BC262" s="561"/>
      <c r="BD262" s="561"/>
      <c r="BE262" s="561"/>
      <c r="BF262" s="561"/>
      <c r="BG262" s="561"/>
      <c r="BH262" s="561"/>
    </row>
    <row r="263" spans="1:60" ht="15" customHeight="1" x14ac:dyDescent="0.3">
      <c r="A263" s="561"/>
      <c r="B263" s="561"/>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1"/>
      <c r="AL263" s="561"/>
      <c r="AM263" s="561"/>
      <c r="AN263" s="561"/>
      <c r="AO263" s="561"/>
      <c r="AP263" s="561"/>
      <c r="AQ263" s="561"/>
      <c r="AR263" s="561"/>
      <c r="AS263" s="561"/>
      <c r="AT263" s="561"/>
      <c r="AU263" s="561"/>
      <c r="AV263" s="561"/>
      <c r="AW263" s="561"/>
      <c r="AX263" s="561"/>
      <c r="AY263" s="561"/>
      <c r="AZ263" s="561"/>
      <c r="BA263" s="561"/>
      <c r="BB263" s="561"/>
      <c r="BC263" s="561"/>
      <c r="BD263" s="561"/>
      <c r="BE263" s="561"/>
      <c r="BF263" s="561"/>
      <c r="BG263" s="561"/>
      <c r="BH263" s="561"/>
    </row>
    <row r="264" spans="1:60" ht="15" customHeight="1" x14ac:dyDescent="0.3">
      <c r="A264" s="561"/>
      <c r="B264" s="561"/>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1"/>
      <c r="AL264" s="561"/>
      <c r="AM264" s="561"/>
      <c r="AN264" s="561"/>
      <c r="AO264" s="561"/>
      <c r="AP264" s="561"/>
      <c r="AQ264" s="561"/>
      <c r="AR264" s="561"/>
      <c r="AS264" s="561"/>
      <c r="AT264" s="561"/>
      <c r="AU264" s="561"/>
      <c r="AV264" s="561"/>
      <c r="AW264" s="561"/>
      <c r="AX264" s="561"/>
      <c r="AY264" s="561"/>
      <c r="AZ264" s="561"/>
      <c r="BA264" s="561"/>
      <c r="BB264" s="561"/>
      <c r="BC264" s="561"/>
      <c r="BD264" s="561"/>
      <c r="BE264" s="561"/>
      <c r="BF264" s="561"/>
      <c r="BG264" s="561"/>
      <c r="BH264" s="561"/>
    </row>
    <row r="265" spans="1:60" ht="15" customHeight="1" x14ac:dyDescent="0.3">
      <c r="A265" s="561"/>
      <c r="B265" s="561"/>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1"/>
      <c r="AL265" s="561"/>
      <c r="AM265" s="561"/>
      <c r="AN265" s="561"/>
      <c r="AO265" s="561"/>
      <c r="AP265" s="561"/>
      <c r="AQ265" s="561"/>
      <c r="AR265" s="561"/>
      <c r="AS265" s="561"/>
      <c r="AT265" s="561"/>
      <c r="AU265" s="561"/>
      <c r="AV265" s="561"/>
      <c r="AW265" s="561"/>
      <c r="AX265" s="561"/>
      <c r="AY265" s="561"/>
      <c r="AZ265" s="561"/>
      <c r="BA265" s="561"/>
      <c r="BB265" s="561"/>
      <c r="BC265" s="561"/>
      <c r="BD265" s="561"/>
      <c r="BE265" s="561"/>
      <c r="BF265" s="561"/>
      <c r="BG265" s="561"/>
      <c r="BH265" s="561"/>
    </row>
    <row r="266" spans="1:60" ht="15" customHeight="1" x14ac:dyDescent="0.3">
      <c r="A266" s="561"/>
      <c r="B266" s="561"/>
      <c r="C266" s="561"/>
      <c r="D266" s="561"/>
      <c r="E266" s="561"/>
      <c r="F266" s="561"/>
      <c r="G266" s="561"/>
      <c r="H266" s="561"/>
      <c r="I266" s="561"/>
      <c r="J266" s="561"/>
      <c r="K266" s="561"/>
      <c r="L266" s="561"/>
      <c r="M266" s="561"/>
      <c r="N266" s="561"/>
      <c r="O266" s="561"/>
      <c r="P266" s="561"/>
      <c r="Q266" s="561"/>
      <c r="R266" s="561"/>
      <c r="S266" s="561"/>
      <c r="T266" s="561"/>
      <c r="U266" s="561"/>
      <c r="V266" s="561"/>
      <c r="W266" s="561"/>
      <c r="X266" s="561"/>
      <c r="Y266" s="561"/>
      <c r="Z266" s="561"/>
      <c r="AA266" s="561"/>
      <c r="AB266" s="561"/>
      <c r="AC266" s="561"/>
      <c r="AD266" s="561"/>
      <c r="AE266" s="561"/>
      <c r="AF266" s="561"/>
      <c r="AG266" s="561"/>
      <c r="AH266" s="561"/>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C266" s="561"/>
      <c r="BD266" s="561"/>
      <c r="BE266" s="561"/>
      <c r="BF266" s="561"/>
      <c r="BG266" s="561"/>
      <c r="BH266" s="561"/>
    </row>
    <row r="267" spans="1:60" ht="15" customHeight="1" x14ac:dyDescent="0.3">
      <c r="A267" s="561"/>
      <c r="B267" s="561"/>
      <c r="C267" s="561"/>
      <c r="D267" s="561"/>
      <c r="E267" s="561"/>
      <c r="F267" s="561"/>
      <c r="G267" s="561"/>
      <c r="H267" s="561"/>
      <c r="I267" s="561"/>
      <c r="J267" s="561"/>
      <c r="K267" s="561"/>
      <c r="L267" s="561"/>
      <c r="M267" s="561"/>
      <c r="N267" s="561"/>
      <c r="O267" s="561"/>
      <c r="P267" s="561"/>
      <c r="Q267" s="561"/>
      <c r="R267" s="561"/>
      <c r="S267" s="561"/>
      <c r="T267" s="561"/>
      <c r="U267" s="561"/>
      <c r="V267" s="561"/>
      <c r="W267" s="561"/>
      <c r="X267" s="561"/>
      <c r="Y267" s="561"/>
      <c r="Z267" s="561"/>
      <c r="AA267" s="561"/>
      <c r="AB267" s="561"/>
      <c r="AC267" s="561"/>
      <c r="AD267" s="561"/>
      <c r="AE267" s="561"/>
      <c r="AF267" s="561"/>
      <c r="AG267" s="561"/>
      <c r="AH267" s="561"/>
      <c r="AI267" s="561"/>
      <c r="AJ267" s="561"/>
      <c r="AK267" s="561"/>
      <c r="AL267" s="561"/>
      <c r="AM267" s="561"/>
      <c r="AN267" s="561"/>
      <c r="AO267" s="561"/>
      <c r="AP267" s="561"/>
      <c r="AQ267" s="561"/>
      <c r="AR267" s="561"/>
      <c r="AS267" s="561"/>
      <c r="AT267" s="561"/>
      <c r="AU267" s="561"/>
      <c r="AV267" s="561"/>
      <c r="AW267" s="561"/>
      <c r="AX267" s="561"/>
      <c r="AY267" s="561"/>
      <c r="AZ267" s="561"/>
      <c r="BA267" s="561"/>
      <c r="BB267" s="561"/>
      <c r="BC267" s="561"/>
      <c r="BD267" s="561"/>
      <c r="BE267" s="561"/>
      <c r="BF267" s="561"/>
      <c r="BG267" s="561"/>
      <c r="BH267" s="561"/>
    </row>
    <row r="268" spans="1:60" ht="15" customHeight="1" x14ac:dyDescent="0.3">
      <c r="A268" s="561"/>
      <c r="B268" s="561"/>
      <c r="C268" s="561"/>
      <c r="D268" s="561"/>
      <c r="E268" s="561"/>
      <c r="F268" s="561"/>
      <c r="G268" s="561"/>
      <c r="H268" s="561"/>
      <c r="I268" s="561"/>
      <c r="J268" s="561"/>
      <c r="K268" s="561"/>
      <c r="L268" s="561"/>
      <c r="M268" s="561"/>
      <c r="N268" s="561"/>
      <c r="O268" s="561"/>
      <c r="P268" s="561"/>
      <c r="Q268" s="561"/>
      <c r="R268" s="561"/>
      <c r="S268" s="561"/>
      <c r="T268" s="561"/>
      <c r="U268" s="561"/>
      <c r="V268" s="561"/>
      <c r="W268" s="561"/>
      <c r="X268" s="561"/>
      <c r="Y268" s="561"/>
      <c r="Z268" s="561"/>
      <c r="AA268" s="561"/>
      <c r="AB268" s="561"/>
      <c r="AC268" s="561"/>
      <c r="AD268" s="561"/>
      <c r="AE268" s="561"/>
      <c r="AF268" s="561"/>
      <c r="AG268" s="561"/>
      <c r="AH268" s="561"/>
      <c r="AI268" s="561"/>
      <c r="AJ268" s="561"/>
      <c r="AK268" s="561"/>
      <c r="AL268" s="561"/>
      <c r="AM268" s="561"/>
      <c r="AN268" s="561"/>
      <c r="AO268" s="561"/>
      <c r="AP268" s="561"/>
      <c r="AQ268" s="561"/>
      <c r="AR268" s="561"/>
      <c r="AS268" s="561"/>
      <c r="AT268" s="561"/>
      <c r="AU268" s="561"/>
      <c r="AV268" s="561"/>
      <c r="AW268" s="561"/>
      <c r="AX268" s="561"/>
      <c r="AY268" s="561"/>
      <c r="AZ268" s="561"/>
      <c r="BA268" s="561"/>
      <c r="BB268" s="561"/>
      <c r="BC268" s="561"/>
      <c r="BD268" s="561"/>
      <c r="BE268" s="561"/>
      <c r="BF268" s="561"/>
      <c r="BG268" s="561"/>
      <c r="BH268" s="561"/>
    </row>
    <row r="269" spans="1:60" ht="15" customHeight="1" x14ac:dyDescent="0.3">
      <c r="A269" s="561"/>
      <c r="B269" s="561"/>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1"/>
      <c r="AL269" s="561"/>
      <c r="AM269" s="561"/>
      <c r="AN269" s="561"/>
      <c r="AO269" s="561"/>
      <c r="AP269" s="561"/>
      <c r="AQ269" s="561"/>
      <c r="AR269" s="561"/>
      <c r="AS269" s="561"/>
      <c r="AT269" s="561"/>
      <c r="AU269" s="561"/>
      <c r="AV269" s="561"/>
      <c r="AW269" s="561"/>
      <c r="AX269" s="561"/>
      <c r="AY269" s="561"/>
      <c r="AZ269" s="561"/>
      <c r="BA269" s="561"/>
      <c r="BB269" s="561"/>
      <c r="BC269" s="561"/>
      <c r="BD269" s="561"/>
      <c r="BE269" s="561"/>
      <c r="BF269" s="561"/>
      <c r="BG269" s="561"/>
      <c r="BH269" s="561"/>
    </row>
    <row r="270" spans="1:60" ht="15" customHeight="1" x14ac:dyDescent="0.3">
      <c r="A270" s="561"/>
      <c r="B270" s="561"/>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1"/>
      <c r="AL270" s="561"/>
      <c r="AM270" s="561"/>
      <c r="AN270" s="561"/>
      <c r="AO270" s="561"/>
      <c r="AP270" s="561"/>
      <c r="AQ270" s="561"/>
      <c r="AR270" s="561"/>
      <c r="AS270" s="561"/>
      <c r="AT270" s="561"/>
      <c r="AU270" s="561"/>
      <c r="AV270" s="561"/>
      <c r="AW270" s="561"/>
      <c r="AX270" s="561"/>
      <c r="AY270" s="561"/>
      <c r="AZ270" s="561"/>
      <c r="BA270" s="561"/>
      <c r="BB270" s="561"/>
      <c r="BC270" s="561"/>
      <c r="BD270" s="561"/>
      <c r="BE270" s="561"/>
      <c r="BF270" s="561"/>
      <c r="BG270" s="561"/>
      <c r="BH270" s="561"/>
    </row>
    <row r="271" spans="1:60" ht="15" customHeight="1" x14ac:dyDescent="0.3">
      <c r="A271" s="561"/>
      <c r="B271" s="561"/>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1"/>
      <c r="AL271" s="561"/>
      <c r="AM271" s="561"/>
      <c r="AN271" s="561"/>
      <c r="AO271" s="561"/>
      <c r="AP271" s="561"/>
      <c r="AQ271" s="561"/>
      <c r="AR271" s="561"/>
      <c r="AS271" s="561"/>
      <c r="AT271" s="561"/>
      <c r="AU271" s="561"/>
      <c r="AV271" s="561"/>
      <c r="AW271" s="561"/>
      <c r="AX271" s="561"/>
      <c r="AY271" s="561"/>
      <c r="AZ271" s="561"/>
      <c r="BA271" s="561"/>
      <c r="BB271" s="561"/>
      <c r="BC271" s="561"/>
      <c r="BD271" s="561"/>
      <c r="BE271" s="561"/>
      <c r="BF271" s="561"/>
      <c r="BG271" s="561"/>
      <c r="BH271" s="561"/>
    </row>
    <row r="272" spans="1:60" ht="15" customHeight="1" x14ac:dyDescent="0.3">
      <c r="A272" s="561"/>
      <c r="B272" s="561"/>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1"/>
      <c r="AL272" s="561"/>
      <c r="AM272" s="561"/>
      <c r="AN272" s="561"/>
      <c r="AO272" s="561"/>
      <c r="AP272" s="561"/>
      <c r="AQ272" s="561"/>
      <c r="AR272" s="561"/>
      <c r="AS272" s="561"/>
      <c r="AT272" s="561"/>
      <c r="AU272" s="561"/>
      <c r="AV272" s="561"/>
      <c r="AW272" s="561"/>
      <c r="AX272" s="561"/>
      <c r="AY272" s="561"/>
      <c r="AZ272" s="561"/>
      <c r="BA272" s="561"/>
      <c r="BB272" s="561"/>
      <c r="BC272" s="561"/>
      <c r="BD272" s="561"/>
      <c r="BE272" s="561"/>
      <c r="BF272" s="561"/>
      <c r="BG272" s="561"/>
      <c r="BH272" s="561"/>
    </row>
    <row r="273" spans="1:60" ht="15" customHeight="1" x14ac:dyDescent="0.3">
      <c r="A273" s="561"/>
      <c r="B273" s="561"/>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1"/>
      <c r="AL273" s="561"/>
      <c r="AM273" s="561"/>
      <c r="AN273" s="561"/>
      <c r="AO273" s="561"/>
      <c r="AP273" s="561"/>
      <c r="AQ273" s="561"/>
      <c r="AR273" s="561"/>
      <c r="AS273" s="561"/>
      <c r="AT273" s="561"/>
      <c r="AU273" s="561"/>
      <c r="AV273" s="561"/>
      <c r="AW273" s="561"/>
      <c r="AX273" s="561"/>
      <c r="AY273" s="561"/>
      <c r="AZ273" s="561"/>
      <c r="BA273" s="561"/>
      <c r="BB273" s="561"/>
      <c r="BC273" s="561"/>
      <c r="BD273" s="561"/>
      <c r="BE273" s="561"/>
      <c r="BF273" s="561"/>
      <c r="BG273" s="561"/>
      <c r="BH273" s="561"/>
    </row>
    <row r="274" spans="1:60" ht="15" customHeight="1" x14ac:dyDescent="0.3">
      <c r="A274" s="561"/>
      <c r="B274" s="561"/>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1"/>
      <c r="AL274" s="561"/>
      <c r="AM274" s="561"/>
      <c r="AN274" s="561"/>
      <c r="AO274" s="561"/>
      <c r="AP274" s="561"/>
      <c r="AQ274" s="561"/>
      <c r="AR274" s="561"/>
      <c r="AS274" s="561"/>
      <c r="AT274" s="561"/>
      <c r="AU274" s="561"/>
      <c r="AV274" s="561"/>
      <c r="AW274" s="561"/>
      <c r="AX274" s="561"/>
      <c r="AY274" s="561"/>
      <c r="AZ274" s="561"/>
      <c r="BA274" s="561"/>
      <c r="BB274" s="561"/>
      <c r="BC274" s="561"/>
      <c r="BD274" s="561"/>
      <c r="BE274" s="561"/>
      <c r="BF274" s="561"/>
      <c r="BG274" s="561"/>
      <c r="BH274" s="561"/>
    </row>
    <row r="275" spans="1:60" ht="15" customHeight="1" x14ac:dyDescent="0.3">
      <c r="A275" s="561"/>
      <c r="B275" s="561"/>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1"/>
      <c r="AL275" s="561"/>
      <c r="AM275" s="561"/>
      <c r="AN275" s="561"/>
      <c r="AO275" s="561"/>
      <c r="AP275" s="561"/>
      <c r="AQ275" s="561"/>
      <c r="AR275" s="561"/>
      <c r="AS275" s="561"/>
      <c r="AT275" s="561"/>
      <c r="AU275" s="561"/>
      <c r="AV275" s="561"/>
      <c r="AW275" s="561"/>
      <c r="AX275" s="561"/>
      <c r="AY275" s="561"/>
      <c r="AZ275" s="561"/>
      <c r="BA275" s="561"/>
      <c r="BB275" s="561"/>
      <c r="BC275" s="561"/>
      <c r="BD275" s="561"/>
      <c r="BE275" s="561"/>
      <c r="BF275" s="561"/>
      <c r="BG275" s="561"/>
      <c r="BH275" s="561"/>
    </row>
    <row r="276" spans="1:60" ht="15" customHeight="1" x14ac:dyDescent="0.3">
      <c r="A276" s="561"/>
      <c r="B276" s="561"/>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1"/>
      <c r="AL276" s="561"/>
      <c r="AM276" s="561"/>
      <c r="AN276" s="561"/>
      <c r="AO276" s="561"/>
      <c r="AP276" s="561"/>
      <c r="AQ276" s="561"/>
      <c r="AR276" s="561"/>
      <c r="AS276" s="561"/>
      <c r="AT276" s="561"/>
      <c r="AU276" s="561"/>
      <c r="AV276" s="561"/>
      <c r="AW276" s="561"/>
      <c r="AX276" s="561"/>
      <c r="AY276" s="561"/>
      <c r="AZ276" s="561"/>
      <c r="BA276" s="561"/>
      <c r="BB276" s="561"/>
      <c r="BC276" s="561"/>
      <c r="BD276" s="561"/>
      <c r="BE276" s="561"/>
      <c r="BF276" s="561"/>
      <c r="BG276" s="561"/>
      <c r="BH276" s="561"/>
    </row>
    <row r="277" spans="1:60" ht="15" customHeight="1" x14ac:dyDescent="0.3">
      <c r="A277" s="561"/>
      <c r="B277" s="561"/>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1"/>
      <c r="AL277" s="561"/>
      <c r="AM277" s="561"/>
      <c r="AN277" s="561"/>
      <c r="AO277" s="561"/>
      <c r="AP277" s="561"/>
      <c r="AQ277" s="561"/>
      <c r="AR277" s="561"/>
      <c r="AS277" s="561"/>
      <c r="AT277" s="561"/>
      <c r="AU277" s="561"/>
      <c r="AV277" s="561"/>
      <c r="AW277" s="561"/>
      <c r="AX277" s="561"/>
      <c r="AY277" s="561"/>
      <c r="AZ277" s="561"/>
      <c r="BA277" s="561"/>
      <c r="BB277" s="561"/>
      <c r="BC277" s="561"/>
      <c r="BD277" s="561"/>
      <c r="BE277" s="561"/>
      <c r="BF277" s="561"/>
      <c r="BG277" s="561"/>
      <c r="BH277" s="561"/>
    </row>
    <row r="278" spans="1:60" ht="15" customHeight="1" x14ac:dyDescent="0.3">
      <c r="A278" s="561"/>
      <c r="B278" s="561"/>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1"/>
      <c r="AL278" s="561"/>
      <c r="AM278" s="561"/>
      <c r="AN278" s="561"/>
      <c r="AO278" s="561"/>
      <c r="AP278" s="561"/>
      <c r="AQ278" s="561"/>
      <c r="AR278" s="561"/>
      <c r="AS278" s="561"/>
      <c r="AT278" s="561"/>
      <c r="AU278" s="561"/>
      <c r="AV278" s="561"/>
      <c r="AW278" s="561"/>
      <c r="AX278" s="561"/>
      <c r="AY278" s="561"/>
      <c r="AZ278" s="561"/>
      <c r="BA278" s="561"/>
      <c r="BB278" s="561"/>
      <c r="BC278" s="561"/>
      <c r="BD278" s="561"/>
      <c r="BE278" s="561"/>
      <c r="BF278" s="561"/>
      <c r="BG278" s="561"/>
      <c r="BH278" s="561"/>
    </row>
    <row r="279" spans="1:60" ht="15" customHeight="1" x14ac:dyDescent="0.3">
      <c r="A279" s="561"/>
      <c r="B279" s="561"/>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1"/>
      <c r="AL279" s="561"/>
      <c r="AM279" s="561"/>
      <c r="AN279" s="561"/>
      <c r="AO279" s="561"/>
      <c r="AP279" s="561"/>
      <c r="AQ279" s="561"/>
      <c r="AR279" s="561"/>
      <c r="AS279" s="561"/>
      <c r="AT279" s="561"/>
      <c r="AU279" s="561"/>
      <c r="AV279" s="561"/>
      <c r="AW279" s="561"/>
      <c r="AX279" s="561"/>
      <c r="AY279" s="561"/>
      <c r="AZ279" s="561"/>
      <c r="BA279" s="561"/>
      <c r="BB279" s="561"/>
      <c r="BC279" s="561"/>
      <c r="BD279" s="561"/>
      <c r="BE279" s="561"/>
      <c r="BF279" s="561"/>
      <c r="BG279" s="561"/>
      <c r="BH279" s="561"/>
    </row>
    <row r="280" spans="1:60" ht="15" customHeight="1" x14ac:dyDescent="0.3">
      <c r="A280" s="561"/>
      <c r="B280" s="561"/>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1"/>
      <c r="AY280" s="561"/>
      <c r="AZ280" s="561"/>
      <c r="BA280" s="561"/>
      <c r="BB280" s="561"/>
      <c r="BC280" s="561"/>
      <c r="BD280" s="561"/>
      <c r="BE280" s="561"/>
      <c r="BF280" s="561"/>
      <c r="BG280" s="561"/>
      <c r="BH280" s="561"/>
    </row>
    <row r="281" spans="1:60" ht="15" customHeight="1" x14ac:dyDescent="0.3">
      <c r="A281" s="561"/>
      <c r="B281" s="561"/>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1"/>
      <c r="AL281" s="561"/>
      <c r="AM281" s="561"/>
      <c r="AN281" s="561"/>
      <c r="AO281" s="561"/>
      <c r="AP281" s="561"/>
      <c r="AQ281" s="561"/>
      <c r="AR281" s="561"/>
      <c r="AS281" s="561"/>
      <c r="AT281" s="561"/>
      <c r="AU281" s="561"/>
      <c r="AV281" s="561"/>
      <c r="AW281" s="561"/>
      <c r="AX281" s="561"/>
      <c r="AY281" s="561"/>
      <c r="AZ281" s="561"/>
      <c r="BA281" s="561"/>
      <c r="BB281" s="561"/>
      <c r="BC281" s="561"/>
      <c r="BD281" s="561"/>
      <c r="BE281" s="561"/>
      <c r="BF281" s="561"/>
      <c r="BG281" s="561"/>
      <c r="BH281" s="561"/>
    </row>
    <row r="282" spans="1:60" ht="15" customHeight="1" x14ac:dyDescent="0.3">
      <c r="A282" s="561"/>
      <c r="B282" s="561"/>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1"/>
      <c r="AL282" s="561"/>
      <c r="AM282" s="561"/>
      <c r="AN282" s="561"/>
      <c r="AO282" s="561"/>
      <c r="AP282" s="561"/>
      <c r="AQ282" s="561"/>
      <c r="AR282" s="561"/>
      <c r="AS282" s="561"/>
      <c r="AT282" s="561"/>
      <c r="AU282" s="561"/>
      <c r="AV282" s="561"/>
      <c r="AW282" s="561"/>
      <c r="AX282" s="561"/>
      <c r="AY282" s="561"/>
      <c r="AZ282" s="561"/>
      <c r="BA282" s="561"/>
      <c r="BB282" s="561"/>
      <c r="BC282" s="561"/>
      <c r="BD282" s="561"/>
      <c r="BE282" s="561"/>
      <c r="BF282" s="561"/>
      <c r="BG282" s="561"/>
      <c r="BH282" s="561"/>
    </row>
    <row r="283" spans="1:60" ht="15" customHeight="1" x14ac:dyDescent="0.3">
      <c r="A283" s="561"/>
      <c r="B283" s="561"/>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1"/>
      <c r="AL283" s="561"/>
      <c r="AM283" s="561"/>
      <c r="AN283" s="561"/>
      <c r="AO283" s="561"/>
      <c r="AP283" s="561"/>
      <c r="AQ283" s="561"/>
      <c r="AR283" s="561"/>
      <c r="AS283" s="561"/>
      <c r="AT283" s="561"/>
      <c r="AU283" s="561"/>
      <c r="AV283" s="561"/>
      <c r="AW283" s="561"/>
      <c r="AX283" s="561"/>
      <c r="AY283" s="561"/>
      <c r="AZ283" s="561"/>
      <c r="BA283" s="561"/>
      <c r="BB283" s="561"/>
      <c r="BC283" s="561"/>
      <c r="BD283" s="561"/>
      <c r="BE283" s="561"/>
      <c r="BF283" s="561"/>
      <c r="BG283" s="561"/>
      <c r="BH283" s="561"/>
    </row>
    <row r="284" spans="1:60" ht="15" customHeight="1" x14ac:dyDescent="0.3">
      <c r="A284" s="561"/>
      <c r="B284" s="561"/>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1"/>
      <c r="AL284" s="561"/>
      <c r="AM284" s="561"/>
      <c r="AN284" s="561"/>
      <c r="AO284" s="561"/>
      <c r="AP284" s="561"/>
      <c r="AQ284" s="561"/>
      <c r="AR284" s="561"/>
      <c r="AS284" s="561"/>
      <c r="AT284" s="561"/>
      <c r="AU284" s="561"/>
      <c r="AV284" s="561"/>
      <c r="AW284" s="561"/>
      <c r="AX284" s="561"/>
      <c r="AY284" s="561"/>
      <c r="AZ284" s="561"/>
      <c r="BA284" s="561"/>
      <c r="BB284" s="561"/>
      <c r="BC284" s="561"/>
      <c r="BD284" s="561"/>
      <c r="BE284" s="561"/>
      <c r="BF284" s="561"/>
      <c r="BG284" s="561"/>
      <c r="BH284" s="561"/>
    </row>
    <row r="285" spans="1:60" ht="15" customHeight="1" x14ac:dyDescent="0.3">
      <c r="A285" s="561"/>
      <c r="B285" s="561"/>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1"/>
      <c r="AL285" s="561"/>
      <c r="AM285" s="561"/>
      <c r="AN285" s="561"/>
      <c r="AO285" s="561"/>
      <c r="AP285" s="561"/>
      <c r="AQ285" s="561"/>
      <c r="AR285" s="561"/>
      <c r="AS285" s="561"/>
      <c r="AT285" s="561"/>
      <c r="AU285" s="561"/>
      <c r="AV285" s="561"/>
      <c r="AW285" s="561"/>
      <c r="AX285" s="561"/>
      <c r="AY285" s="561"/>
      <c r="AZ285" s="561"/>
      <c r="BA285" s="561"/>
      <c r="BB285" s="561"/>
      <c r="BC285" s="561"/>
      <c r="BD285" s="561"/>
      <c r="BE285" s="561"/>
      <c r="BF285" s="561"/>
      <c r="BG285" s="561"/>
      <c r="BH285" s="561"/>
    </row>
    <row r="286" spans="1:60" ht="15" customHeight="1" x14ac:dyDescent="0.3">
      <c r="A286" s="561"/>
      <c r="B286" s="561"/>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1"/>
      <c r="AL286" s="561"/>
      <c r="AM286" s="561"/>
      <c r="AN286" s="561"/>
      <c r="AO286" s="561"/>
      <c r="AP286" s="561"/>
      <c r="AQ286" s="561"/>
      <c r="AR286" s="561"/>
      <c r="AS286" s="561"/>
      <c r="AT286" s="561"/>
      <c r="AU286" s="561"/>
      <c r="AV286" s="561"/>
      <c r="AW286" s="561"/>
      <c r="AX286" s="561"/>
      <c r="AY286" s="561"/>
      <c r="AZ286" s="561"/>
      <c r="BA286" s="561"/>
      <c r="BB286" s="561"/>
      <c r="BC286" s="561"/>
      <c r="BD286" s="561"/>
      <c r="BE286" s="561"/>
      <c r="BF286" s="561"/>
      <c r="BG286" s="561"/>
      <c r="BH286" s="561"/>
    </row>
    <row r="287" spans="1:60" ht="15" customHeight="1" x14ac:dyDescent="0.3">
      <c r="A287" s="561"/>
      <c r="B287" s="561"/>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1"/>
      <c r="AL287" s="561"/>
      <c r="AM287" s="561"/>
      <c r="AN287" s="561"/>
      <c r="AO287" s="561"/>
      <c r="AP287" s="561"/>
      <c r="AQ287" s="561"/>
      <c r="AR287" s="561"/>
      <c r="AS287" s="561"/>
      <c r="AT287" s="561"/>
      <c r="AU287" s="561"/>
      <c r="AV287" s="561"/>
      <c r="AW287" s="561"/>
      <c r="AX287" s="561"/>
      <c r="AY287" s="561"/>
      <c r="AZ287" s="561"/>
      <c r="BA287" s="561"/>
      <c r="BB287" s="561"/>
      <c r="BC287" s="561"/>
      <c r="BD287" s="561"/>
      <c r="BE287" s="561"/>
      <c r="BF287" s="561"/>
      <c r="BG287" s="561"/>
      <c r="BH287" s="561"/>
    </row>
    <row r="288" spans="1:60" ht="15" customHeight="1" x14ac:dyDescent="0.3">
      <c r="A288" s="561"/>
      <c r="B288" s="561"/>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1"/>
      <c r="AL288" s="561"/>
      <c r="AM288" s="561"/>
      <c r="AN288" s="561"/>
      <c r="AO288" s="561"/>
      <c r="AP288" s="561"/>
      <c r="AQ288" s="561"/>
      <c r="AR288" s="561"/>
      <c r="AS288" s="561"/>
      <c r="AT288" s="561"/>
      <c r="AU288" s="561"/>
      <c r="AV288" s="561"/>
      <c r="AW288" s="561"/>
      <c r="AX288" s="561"/>
      <c r="AY288" s="561"/>
      <c r="AZ288" s="561"/>
      <c r="BA288" s="561"/>
      <c r="BB288" s="561"/>
      <c r="BC288" s="561"/>
      <c r="BD288" s="561"/>
      <c r="BE288" s="561"/>
      <c r="BF288" s="561"/>
      <c r="BG288" s="561"/>
      <c r="BH288" s="561"/>
    </row>
    <row r="289" spans="1:61" ht="15" customHeight="1" x14ac:dyDescent="0.3">
      <c r="A289" s="561"/>
      <c r="B289" s="561"/>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1"/>
      <c r="AL289" s="561"/>
      <c r="AM289" s="561"/>
      <c r="AN289" s="561"/>
      <c r="AO289" s="561"/>
      <c r="AP289" s="561"/>
      <c r="AQ289" s="561"/>
      <c r="AR289" s="561"/>
      <c r="AS289" s="561"/>
      <c r="AT289" s="561"/>
      <c r="AU289" s="561"/>
      <c r="AV289" s="561"/>
      <c r="AW289" s="561"/>
      <c r="AX289" s="561"/>
      <c r="AY289" s="561"/>
      <c r="AZ289" s="561"/>
      <c r="BA289" s="561"/>
      <c r="BB289" s="561"/>
      <c r="BC289" s="561"/>
      <c r="BD289" s="561"/>
      <c r="BE289" s="561"/>
      <c r="BF289" s="561"/>
      <c r="BG289" s="561"/>
      <c r="BH289" s="561"/>
    </row>
    <row r="290" spans="1:61" ht="15" customHeight="1" x14ac:dyDescent="0.3">
      <c r="A290" s="561"/>
      <c r="B290" s="561"/>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1"/>
      <c r="AL290" s="561"/>
      <c r="AM290" s="561"/>
      <c r="AN290" s="561"/>
      <c r="AO290" s="561"/>
      <c r="AP290" s="561"/>
      <c r="AQ290" s="561"/>
      <c r="AR290" s="561"/>
      <c r="AS290" s="561"/>
      <c r="AT290" s="561"/>
      <c r="AU290" s="561"/>
      <c r="AV290" s="561"/>
      <c r="AW290" s="561"/>
      <c r="AX290" s="561"/>
      <c r="AY290" s="561"/>
      <c r="AZ290" s="561"/>
      <c r="BA290" s="561"/>
      <c r="BB290" s="561"/>
      <c r="BC290" s="561"/>
      <c r="BD290" s="561"/>
      <c r="BE290" s="561"/>
      <c r="BF290" s="561"/>
      <c r="BG290" s="561"/>
      <c r="BH290" s="561"/>
    </row>
    <row r="291" spans="1:61" ht="15" customHeight="1" x14ac:dyDescent="0.3">
      <c r="A291" s="561"/>
      <c r="B291" s="561"/>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1"/>
      <c r="AL291" s="561"/>
      <c r="AM291" s="561"/>
      <c r="AN291" s="561"/>
      <c r="AO291" s="561"/>
      <c r="AP291" s="561"/>
      <c r="AQ291" s="561"/>
      <c r="AR291" s="561"/>
      <c r="AS291" s="561"/>
      <c r="AT291" s="561"/>
      <c r="AU291" s="561"/>
      <c r="AV291" s="561"/>
      <c r="AW291" s="561"/>
      <c r="AX291" s="561"/>
      <c r="AY291" s="561"/>
      <c r="AZ291" s="561"/>
      <c r="BA291" s="561"/>
      <c r="BB291" s="561"/>
      <c r="BC291" s="561"/>
      <c r="BD291" s="561"/>
      <c r="BE291" s="561"/>
      <c r="BF291" s="561"/>
      <c r="BG291" s="561"/>
      <c r="BH291" s="561"/>
    </row>
    <row r="292" spans="1:61" ht="15" customHeight="1" x14ac:dyDescent="0.3">
      <c r="A292" s="561"/>
      <c r="B292" s="561"/>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1"/>
      <c r="AL292" s="561"/>
      <c r="AM292" s="561"/>
      <c r="AN292" s="561"/>
      <c r="AO292" s="561"/>
      <c r="AP292" s="561"/>
      <c r="AQ292" s="561"/>
      <c r="AR292" s="561"/>
      <c r="AS292" s="561"/>
      <c r="AT292" s="561"/>
      <c r="AU292" s="561"/>
      <c r="AV292" s="561"/>
      <c r="AW292" s="561"/>
      <c r="AX292" s="561"/>
      <c r="AY292" s="561"/>
      <c r="AZ292" s="561"/>
      <c r="BA292" s="561"/>
      <c r="BB292" s="561"/>
      <c r="BC292" s="561"/>
      <c r="BD292" s="561"/>
      <c r="BE292" s="561"/>
      <c r="BF292" s="561"/>
      <c r="BG292" s="561"/>
      <c r="BH292" s="561"/>
    </row>
    <row r="293" spans="1:61" ht="15" customHeight="1" x14ac:dyDescent="0.3">
      <c r="A293" s="561"/>
      <c r="B293" s="561"/>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1"/>
      <c r="AY293" s="561"/>
      <c r="AZ293" s="561"/>
      <c r="BA293" s="561"/>
      <c r="BB293" s="561"/>
      <c r="BC293" s="561"/>
      <c r="BD293" s="561"/>
      <c r="BE293" s="561"/>
      <c r="BF293" s="561"/>
      <c r="BG293" s="561"/>
      <c r="BH293" s="561"/>
    </row>
    <row r="294" spans="1:61" ht="15" customHeight="1" x14ac:dyDescent="0.3">
      <c r="A294" s="561"/>
      <c r="B294" s="561"/>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1"/>
      <c r="AL294" s="561"/>
      <c r="AM294" s="561"/>
      <c r="AN294" s="561"/>
      <c r="AO294" s="561"/>
      <c r="AP294" s="561"/>
      <c r="AQ294" s="561"/>
      <c r="AR294" s="561"/>
      <c r="AS294" s="561"/>
      <c r="AT294" s="561"/>
      <c r="AU294" s="561"/>
      <c r="AV294" s="561"/>
      <c r="AW294" s="561"/>
      <c r="AX294" s="561"/>
      <c r="AY294" s="561"/>
      <c r="AZ294" s="561"/>
      <c r="BA294" s="561"/>
      <c r="BB294" s="561"/>
      <c r="BC294" s="561"/>
      <c r="BD294" s="561"/>
      <c r="BE294" s="561"/>
      <c r="BF294" s="561"/>
      <c r="BG294" s="561"/>
      <c r="BH294" s="561"/>
    </row>
    <row r="295" spans="1:61" ht="15" customHeight="1" x14ac:dyDescent="0.3">
      <c r="A295" s="561"/>
      <c r="B295" s="561"/>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1"/>
      <c r="AL295" s="561"/>
      <c r="AM295" s="561"/>
      <c r="AN295" s="561"/>
      <c r="AO295" s="561"/>
      <c r="AP295" s="561"/>
      <c r="AQ295" s="561"/>
      <c r="AR295" s="561"/>
      <c r="AS295" s="561"/>
      <c r="AT295" s="561"/>
      <c r="AU295" s="561"/>
      <c r="AV295" s="561"/>
      <c r="AW295" s="561"/>
      <c r="AX295" s="561"/>
      <c r="AY295" s="561"/>
      <c r="AZ295" s="561"/>
      <c r="BA295" s="561"/>
      <c r="BB295" s="561"/>
      <c r="BC295" s="561"/>
      <c r="BD295" s="561"/>
      <c r="BE295" s="561"/>
      <c r="BF295" s="561"/>
      <c r="BG295" s="561"/>
      <c r="BH295" s="561"/>
    </row>
    <row r="296" spans="1:61" ht="15" customHeight="1" x14ac:dyDescent="0.3">
      <c r="A296" s="561"/>
      <c r="B296" s="561"/>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1"/>
      <c r="AL296" s="561"/>
      <c r="AM296" s="561"/>
      <c r="AN296" s="561"/>
      <c r="AO296" s="561"/>
      <c r="AP296" s="561"/>
      <c r="AQ296" s="561"/>
      <c r="AR296" s="561"/>
      <c r="AS296" s="561"/>
      <c r="AT296" s="561"/>
      <c r="AU296" s="561"/>
      <c r="AV296" s="561"/>
      <c r="AW296" s="561"/>
      <c r="AX296" s="561"/>
      <c r="AY296" s="561"/>
      <c r="AZ296" s="561"/>
      <c r="BA296" s="561"/>
      <c r="BB296" s="561"/>
      <c r="BC296" s="561"/>
      <c r="BD296" s="561"/>
      <c r="BE296" s="561"/>
      <c r="BF296" s="561"/>
      <c r="BG296" s="561"/>
      <c r="BH296" s="561"/>
    </row>
    <row r="297" spans="1:61" ht="15" customHeight="1" x14ac:dyDescent="0.3">
      <c r="A297" s="561"/>
      <c r="B297" s="561"/>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1"/>
      <c r="AL297" s="561"/>
      <c r="AM297" s="561"/>
      <c r="AN297" s="561"/>
      <c r="AO297" s="561"/>
      <c r="AP297" s="561"/>
      <c r="AQ297" s="561"/>
      <c r="AR297" s="561"/>
      <c r="AS297" s="561"/>
      <c r="AT297" s="561"/>
      <c r="AU297" s="561"/>
      <c r="AV297" s="561"/>
      <c r="AW297" s="561"/>
      <c r="AX297" s="561"/>
      <c r="AY297" s="561"/>
      <c r="AZ297" s="561"/>
      <c r="BA297" s="561"/>
      <c r="BB297" s="561"/>
      <c r="BC297" s="561"/>
      <c r="BD297" s="561"/>
      <c r="BE297" s="561"/>
      <c r="BF297" s="561"/>
      <c r="BG297" s="561"/>
      <c r="BH297" s="561"/>
    </row>
    <row r="298" spans="1:61" ht="15" customHeight="1" x14ac:dyDescent="0.3">
      <c r="A298" s="561"/>
      <c r="B298" s="561"/>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1"/>
      <c r="AL298" s="561"/>
      <c r="AM298" s="561"/>
      <c r="AN298" s="561"/>
      <c r="AO298" s="561"/>
      <c r="AP298" s="561"/>
      <c r="AQ298" s="561"/>
      <c r="AR298" s="561"/>
      <c r="AS298" s="561"/>
      <c r="AT298" s="561"/>
      <c r="AU298" s="561"/>
      <c r="AV298" s="561"/>
      <c r="AW298" s="561"/>
      <c r="AX298" s="561"/>
      <c r="AY298" s="561"/>
      <c r="AZ298" s="561"/>
      <c r="BA298" s="561"/>
      <c r="BB298" s="561"/>
      <c r="BC298" s="561"/>
      <c r="BD298" s="561"/>
      <c r="BE298" s="561"/>
      <c r="BF298" s="561"/>
      <c r="BG298" s="561"/>
      <c r="BH298" s="561"/>
    </row>
    <row r="300" spans="1:61" x14ac:dyDescent="0.3">
      <c r="A300" s="52"/>
      <c r="B300" s="747" t="s">
        <v>333</v>
      </c>
      <c r="C300" s="747"/>
      <c r="D300" s="747"/>
      <c r="E300" s="747"/>
      <c r="F300" s="747"/>
      <c r="G300" s="747"/>
      <c r="H300" s="747"/>
      <c r="I300" s="747"/>
      <c r="J300" s="747"/>
      <c r="K300" s="747"/>
      <c r="L300" s="747"/>
      <c r="M300" s="747"/>
      <c r="N300" s="747"/>
      <c r="O300" s="747"/>
      <c r="P300" s="747"/>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row>
    <row r="301" spans="1:61" x14ac:dyDescent="0.3">
      <c r="A301" s="654" t="s">
        <v>0</v>
      </c>
      <c r="B301" s="655"/>
      <c r="C301" s="655"/>
      <c r="D301" s="655"/>
      <c r="E301" s="655"/>
      <c r="F301" s="655"/>
      <c r="G301" s="655"/>
      <c r="H301" s="655"/>
      <c r="I301" s="655"/>
      <c r="J301" s="655"/>
      <c r="K301" s="655"/>
      <c r="L301" s="655"/>
      <c r="M301" s="655"/>
      <c r="N301" s="655"/>
      <c r="O301" s="655"/>
      <c r="P301" s="655"/>
      <c r="Q301" s="655"/>
      <c r="R301" s="655"/>
      <c r="S301" s="655"/>
      <c r="T301" s="655"/>
      <c r="U301" s="655"/>
      <c r="V301" s="655"/>
      <c r="W301" s="655"/>
      <c r="X301" s="655"/>
      <c r="Y301" s="655"/>
      <c r="Z301" s="655"/>
      <c r="AA301" s="655"/>
      <c r="AB301" s="655"/>
      <c r="AC301" s="655"/>
      <c r="AD301" s="655"/>
      <c r="AE301" s="655"/>
      <c r="AF301" s="655"/>
      <c r="AG301" s="655"/>
      <c r="AH301" s="655"/>
      <c r="AI301" s="656"/>
      <c r="AJ301" s="657"/>
      <c r="AK301" s="657"/>
      <c r="AL301" s="657"/>
      <c r="AM301" s="657"/>
      <c r="AN301" s="657"/>
      <c r="AO301" s="657"/>
      <c r="AP301" s="657"/>
      <c r="AQ301" s="657"/>
      <c r="AR301" s="657"/>
      <c r="AS301" s="657"/>
      <c r="AT301" s="657"/>
      <c r="AU301" s="657"/>
      <c r="AV301" s="657"/>
      <c r="AW301" s="657"/>
      <c r="AX301" s="657"/>
      <c r="AY301" s="657"/>
      <c r="AZ301" s="657"/>
      <c r="BA301" s="657"/>
      <c r="BB301" s="657"/>
      <c r="BC301" s="657"/>
      <c r="BD301" s="657"/>
      <c r="BE301" s="657"/>
      <c r="BF301" s="657"/>
      <c r="BG301" s="657"/>
      <c r="BH301" s="657"/>
      <c r="BI301" s="657"/>
    </row>
    <row r="302" spans="1:61" x14ac:dyDescent="0.3">
      <c r="A302" s="654" t="s">
        <v>1</v>
      </c>
      <c r="B302" s="655"/>
      <c r="C302" s="655"/>
      <c r="D302" s="655"/>
      <c r="E302" s="655"/>
      <c r="F302" s="655"/>
      <c r="G302" s="655"/>
      <c r="H302" s="655"/>
      <c r="I302" s="655"/>
      <c r="J302" s="655"/>
      <c r="K302" s="655"/>
      <c r="L302" s="655"/>
      <c r="M302" s="655"/>
      <c r="N302" s="655"/>
      <c r="O302" s="655"/>
      <c r="P302" s="655"/>
      <c r="Q302" s="655"/>
      <c r="R302" s="655"/>
      <c r="S302" s="655"/>
      <c r="T302" s="655"/>
      <c r="U302" s="655"/>
      <c r="V302" s="655"/>
      <c r="W302" s="655"/>
      <c r="X302" s="655"/>
      <c r="Y302" s="655"/>
      <c r="Z302" s="655"/>
      <c r="AA302" s="655"/>
      <c r="AB302" s="655"/>
      <c r="AC302" s="655"/>
      <c r="AD302" s="655"/>
      <c r="AE302" s="655"/>
      <c r="AF302" s="655"/>
      <c r="AG302" s="655"/>
      <c r="AH302" s="655"/>
      <c r="AI302" s="656"/>
      <c r="AJ302" s="658"/>
      <c r="AK302" s="658"/>
      <c r="AL302" s="658"/>
      <c r="AM302" s="658"/>
      <c r="AN302" s="658"/>
      <c r="AO302" s="658"/>
      <c r="AP302" s="658"/>
      <c r="AQ302" s="658"/>
      <c r="AR302" s="658"/>
      <c r="AS302" s="658"/>
      <c r="AT302" s="658"/>
      <c r="AU302" s="658"/>
      <c r="AV302" s="658"/>
      <c r="AW302" s="658"/>
      <c r="AX302" s="658"/>
      <c r="AY302" s="658"/>
      <c r="AZ302" s="658"/>
      <c r="BA302" s="658"/>
      <c r="BB302" s="658"/>
      <c r="BC302" s="658"/>
      <c r="BD302" s="658"/>
      <c r="BE302" s="658"/>
      <c r="BF302" s="658"/>
      <c r="BG302" s="658"/>
      <c r="BH302" s="658"/>
      <c r="BI302" s="658"/>
    </row>
    <row r="303" spans="1:61" x14ac:dyDescent="0.3">
      <c r="A303" s="748" t="s">
        <v>460</v>
      </c>
      <c r="B303" s="749"/>
      <c r="C303" s="749"/>
      <c r="D303" s="749"/>
      <c r="E303" s="749"/>
      <c r="F303" s="749"/>
      <c r="G303" s="749"/>
      <c r="H303" s="749"/>
      <c r="I303" s="749"/>
      <c r="J303" s="749"/>
      <c r="K303" s="749"/>
      <c r="L303" s="749"/>
      <c r="M303" s="749"/>
      <c r="N303" s="749"/>
      <c r="O303" s="749"/>
      <c r="P303" s="749"/>
      <c r="Q303" s="749"/>
      <c r="R303" s="749"/>
      <c r="S303" s="749"/>
      <c r="T303" s="749"/>
      <c r="U303" s="749"/>
      <c r="V303" s="749"/>
      <c r="W303" s="749"/>
      <c r="X303" s="749"/>
      <c r="Y303" s="749"/>
      <c r="Z303" s="749"/>
      <c r="AA303" s="749"/>
      <c r="AB303" s="749"/>
      <c r="AC303" s="749"/>
      <c r="AD303" s="749"/>
      <c r="AE303" s="749"/>
      <c r="AF303" s="749"/>
      <c r="AG303" s="749"/>
      <c r="AH303" s="749"/>
      <c r="AI303" s="749"/>
      <c r="AJ303" s="749"/>
      <c r="AK303" s="749"/>
      <c r="AL303" s="749"/>
      <c r="AM303" s="749"/>
      <c r="AN303" s="749"/>
      <c r="AO303" s="749"/>
      <c r="AP303" s="749"/>
      <c r="AQ303" s="749"/>
      <c r="AR303" s="749"/>
      <c r="AS303" s="749"/>
      <c r="AT303" s="749"/>
      <c r="AU303" s="749"/>
      <c r="AV303" s="749"/>
      <c r="AW303" s="749"/>
      <c r="AX303" s="749"/>
      <c r="AY303" s="749"/>
      <c r="AZ303" s="749"/>
      <c r="BA303" s="749"/>
      <c r="BB303" s="749"/>
      <c r="BC303" s="749"/>
      <c r="BD303" s="749"/>
      <c r="BE303" s="749"/>
      <c r="BF303" s="749"/>
      <c r="BG303" s="749"/>
      <c r="BH303" s="749"/>
      <c r="BI303" s="750"/>
    </row>
    <row r="304" spans="1:61"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row>
    <row r="305" spans="1:61" ht="21" customHeight="1" x14ac:dyDescent="0.3">
      <c r="A305" s="52"/>
      <c r="B305" s="52"/>
      <c r="C305" s="52"/>
      <c r="D305" s="52"/>
      <c r="E305" s="52"/>
      <c r="F305" s="52"/>
      <c r="G305" s="52"/>
      <c r="H305" s="52"/>
      <c r="I305" s="52"/>
      <c r="J305" s="52"/>
      <c r="K305" s="52"/>
      <c r="L305" s="52"/>
      <c r="M305" s="52"/>
      <c r="N305" s="52"/>
      <c r="O305" s="52"/>
      <c r="P305" s="751" t="s">
        <v>113</v>
      </c>
      <c r="Q305" s="751"/>
      <c r="R305" s="751"/>
      <c r="S305" s="751"/>
      <c r="T305" s="751"/>
      <c r="U305" s="751"/>
      <c r="V305" s="751"/>
      <c r="W305" s="752"/>
      <c r="X305" s="752"/>
      <c r="Y305" s="752"/>
      <c r="Z305" s="752"/>
      <c r="AA305" s="752"/>
      <c r="AB305" s="752"/>
      <c r="AC305" s="1"/>
      <c r="AD305" s="1"/>
      <c r="AE305" s="753" t="s">
        <v>114</v>
      </c>
      <c r="AF305" s="753"/>
      <c r="AG305" s="753"/>
      <c r="AH305" s="753"/>
      <c r="AI305" s="753"/>
      <c r="AJ305" s="753"/>
      <c r="AK305" s="753"/>
      <c r="AL305" s="753"/>
      <c r="AM305" s="753"/>
      <c r="AN305" s="753"/>
      <c r="AO305" s="753"/>
      <c r="AP305" s="753"/>
      <c r="AQ305" s="753"/>
      <c r="AR305" s="753"/>
      <c r="AS305" s="753"/>
      <c r="AT305" s="753"/>
      <c r="AU305" s="1"/>
      <c r="AV305" s="754"/>
      <c r="AW305" s="754"/>
      <c r="AX305" s="754"/>
      <c r="AY305" s="754"/>
      <c r="AZ305" s="754"/>
      <c r="BA305" s="754"/>
      <c r="BB305" s="754"/>
      <c r="BC305" s="754"/>
      <c r="BD305" s="754"/>
      <c r="BE305" s="754"/>
      <c r="BF305" s="52"/>
      <c r="BG305" s="52"/>
      <c r="BH305" s="52"/>
      <c r="BI305" s="52"/>
    </row>
    <row r="306" spans="1:61"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row>
    <row r="307" spans="1:61" x14ac:dyDescent="0.3">
      <c r="A307" s="703" t="s">
        <v>470</v>
      </c>
      <c r="B307" s="704"/>
      <c r="C307" s="704"/>
      <c r="D307" s="704"/>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5"/>
      <c r="AJ307" s="755"/>
      <c r="AK307" s="755"/>
      <c r="AL307" s="755"/>
      <c r="AM307" s="755"/>
      <c r="AN307" s="755"/>
      <c r="AO307" s="755"/>
      <c r="AP307" s="755"/>
      <c r="AQ307" s="755"/>
      <c r="AR307" s="755"/>
      <c r="AS307" s="755"/>
      <c r="AT307" s="755"/>
      <c r="AU307" s="755"/>
      <c r="AV307" s="755"/>
      <c r="AW307" s="755"/>
      <c r="AX307" s="755"/>
      <c r="AY307" s="755"/>
      <c r="AZ307" s="755"/>
      <c r="BA307" s="755"/>
      <c r="BB307" s="755"/>
      <c r="BC307" s="755"/>
      <c r="BD307" s="755"/>
      <c r="BE307" s="755"/>
      <c r="BF307" s="755"/>
      <c r="BG307" s="755"/>
      <c r="BH307" s="755"/>
      <c r="BI307" s="755"/>
    </row>
    <row r="308" spans="1:61" ht="24" customHeight="1" x14ac:dyDescent="0.3">
      <c r="A308" s="528" t="s">
        <v>115</v>
      </c>
      <c r="B308" s="529"/>
      <c r="C308" s="529"/>
      <c r="D308" s="529"/>
      <c r="E308" s="529"/>
      <c r="F308" s="529"/>
      <c r="G308" s="529"/>
      <c r="H308" s="529"/>
      <c r="I308" s="529"/>
      <c r="J308" s="529"/>
      <c r="K308" s="529"/>
      <c r="L308" s="529"/>
      <c r="M308" s="529"/>
      <c r="N308" s="529"/>
      <c r="O308" s="529"/>
      <c r="P308" s="529"/>
      <c r="Q308" s="529"/>
      <c r="R308" s="529"/>
      <c r="S308" s="529"/>
      <c r="T308" s="529"/>
      <c r="U308" s="529"/>
      <c r="V308" s="529"/>
      <c r="W308" s="529"/>
      <c r="X308" s="529"/>
      <c r="Y308" s="529"/>
      <c r="Z308" s="529"/>
      <c r="AA308" s="529"/>
      <c r="AB308" s="529"/>
      <c r="AC308" s="529"/>
      <c r="AD308" s="529"/>
      <c r="AE308" s="529"/>
      <c r="AF308" s="529"/>
      <c r="AG308" s="529"/>
      <c r="AH308" s="529"/>
      <c r="AI308" s="530"/>
      <c r="AJ308" s="527" t="s">
        <v>116</v>
      </c>
      <c r="AK308" s="527"/>
      <c r="AL308" s="527"/>
      <c r="AM308" s="527"/>
      <c r="AN308" s="527"/>
      <c r="AO308" s="527"/>
      <c r="AP308" s="527"/>
      <c r="AQ308" s="527"/>
      <c r="AR308" s="527"/>
      <c r="AS308" s="527" t="s">
        <v>118</v>
      </c>
      <c r="AT308" s="527"/>
      <c r="AU308" s="527"/>
      <c r="AV308" s="527"/>
      <c r="AW308" s="527"/>
      <c r="AX308" s="527"/>
      <c r="AY308" s="527"/>
      <c r="AZ308" s="527"/>
      <c r="BA308" s="527" t="s">
        <v>117</v>
      </c>
      <c r="BB308" s="527"/>
      <c r="BC308" s="527"/>
      <c r="BD308" s="527"/>
      <c r="BE308" s="527"/>
      <c r="BF308" s="527"/>
      <c r="BG308" s="527"/>
      <c r="BH308" s="527"/>
      <c r="BI308" s="527"/>
    </row>
    <row r="309" spans="1:61" x14ac:dyDescent="0.3">
      <c r="A309" s="703"/>
      <c r="B309" s="704"/>
      <c r="C309" s="704"/>
      <c r="D309" s="704"/>
      <c r="E309" s="704"/>
      <c r="F309" s="704"/>
      <c r="G309" s="704"/>
      <c r="H309" s="704"/>
      <c r="I309" s="704"/>
      <c r="J309" s="704"/>
      <c r="K309" s="704"/>
      <c r="L309" s="704"/>
      <c r="M309" s="704"/>
      <c r="N309" s="704"/>
      <c r="O309" s="704"/>
      <c r="P309" s="704"/>
      <c r="Q309" s="704"/>
      <c r="R309" s="704"/>
      <c r="S309" s="704"/>
      <c r="T309" s="704"/>
      <c r="U309" s="704"/>
      <c r="V309" s="704"/>
      <c r="W309" s="704"/>
      <c r="X309" s="704"/>
      <c r="Y309" s="704"/>
      <c r="Z309" s="704"/>
      <c r="AA309" s="704"/>
      <c r="AB309" s="704"/>
      <c r="AC309" s="704"/>
      <c r="AD309" s="704"/>
      <c r="AE309" s="704"/>
      <c r="AF309" s="704"/>
      <c r="AG309" s="704"/>
      <c r="AH309" s="704"/>
      <c r="AI309" s="705"/>
      <c r="AJ309" s="661" t="s">
        <v>119</v>
      </c>
      <c r="AK309" s="661"/>
      <c r="AL309" s="661"/>
      <c r="AM309" s="661"/>
      <c r="AN309" s="661"/>
      <c r="AO309" s="661"/>
      <c r="AP309" s="661"/>
      <c r="AQ309" s="661"/>
      <c r="AR309" s="661"/>
      <c r="AS309" s="661" t="s">
        <v>119</v>
      </c>
      <c r="AT309" s="661"/>
      <c r="AU309" s="661"/>
      <c r="AV309" s="661"/>
      <c r="AW309" s="661"/>
      <c r="AX309" s="661"/>
      <c r="AY309" s="661"/>
      <c r="AZ309" s="661"/>
      <c r="BA309" s="661" t="s">
        <v>119</v>
      </c>
      <c r="BB309" s="661"/>
      <c r="BC309" s="661"/>
      <c r="BD309" s="661"/>
      <c r="BE309" s="661"/>
      <c r="BF309" s="661"/>
      <c r="BG309" s="661"/>
      <c r="BH309" s="661"/>
      <c r="BI309" s="661"/>
    </row>
    <row r="310" spans="1:61" s="83" customFormat="1" ht="9.75" customHeight="1" x14ac:dyDescent="0.3">
      <c r="A310" s="662">
        <v>1</v>
      </c>
      <c r="B310" s="663"/>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4"/>
      <c r="AJ310" s="661">
        <v>2</v>
      </c>
      <c r="AK310" s="661"/>
      <c r="AL310" s="661"/>
      <c r="AM310" s="661"/>
      <c r="AN310" s="661"/>
      <c r="AO310" s="661"/>
      <c r="AP310" s="661"/>
      <c r="AQ310" s="661"/>
      <c r="AR310" s="661"/>
      <c r="AS310" s="661">
        <v>3</v>
      </c>
      <c r="AT310" s="661"/>
      <c r="AU310" s="661"/>
      <c r="AV310" s="661"/>
      <c r="AW310" s="661"/>
      <c r="AX310" s="661"/>
      <c r="AY310" s="661"/>
      <c r="AZ310" s="661"/>
      <c r="BA310" s="661">
        <v>4</v>
      </c>
      <c r="BB310" s="661"/>
      <c r="BC310" s="661"/>
      <c r="BD310" s="661"/>
      <c r="BE310" s="661"/>
      <c r="BF310" s="661"/>
      <c r="BG310" s="661"/>
      <c r="BH310" s="661"/>
      <c r="BI310" s="661"/>
    </row>
    <row r="311" spans="1:61" ht="9.75" customHeight="1" x14ac:dyDescent="0.3">
      <c r="A311" s="665" t="s">
        <v>120</v>
      </c>
      <c r="B311" s="666"/>
      <c r="C311" s="666"/>
      <c r="D311" s="666"/>
      <c r="E311" s="666"/>
      <c r="F311" s="666"/>
      <c r="G311" s="666"/>
      <c r="H311" s="666"/>
      <c r="I311" s="666"/>
      <c r="J311" s="666"/>
      <c r="K311" s="666"/>
      <c r="L311" s="666"/>
      <c r="M311" s="666"/>
      <c r="N311" s="666"/>
      <c r="O311" s="666"/>
      <c r="P311" s="666"/>
      <c r="Q311" s="666"/>
      <c r="R311" s="666"/>
      <c r="S311" s="666"/>
      <c r="T311" s="666"/>
      <c r="U311" s="666"/>
      <c r="V311" s="666"/>
      <c r="W311" s="666"/>
      <c r="X311" s="666"/>
      <c r="Y311" s="666"/>
      <c r="Z311" s="666"/>
      <c r="AA311" s="666"/>
      <c r="AB311" s="666"/>
      <c r="AC311" s="666"/>
      <c r="AD311" s="666"/>
      <c r="AE311" s="666"/>
      <c r="AF311" s="666"/>
      <c r="AG311" s="666"/>
      <c r="AH311" s="666"/>
      <c r="AI311" s="667"/>
      <c r="AJ311" s="353">
        <f>SUM(AJ313:AJ315)</f>
        <v>0</v>
      </c>
      <c r="AK311" s="354"/>
      <c r="AL311" s="354"/>
      <c r="AM311" s="354"/>
      <c r="AN311" s="354"/>
      <c r="AO311" s="354"/>
      <c r="AP311" s="354"/>
      <c r="AQ311" s="354"/>
      <c r="AR311" s="355"/>
      <c r="AS311" s="668">
        <f>SUM(AS312:AS315)</f>
        <v>0</v>
      </c>
      <c r="AT311" s="668"/>
      <c r="AU311" s="668"/>
      <c r="AV311" s="668"/>
      <c r="AW311" s="668"/>
      <c r="AX311" s="668"/>
      <c r="AY311" s="668"/>
      <c r="AZ311" s="668"/>
      <c r="BA311" s="668">
        <f>SUM(AJ311:AZ311)</f>
        <v>0</v>
      </c>
      <c r="BB311" s="668"/>
      <c r="BC311" s="668"/>
      <c r="BD311" s="668"/>
      <c r="BE311" s="668"/>
      <c r="BF311" s="668"/>
      <c r="BG311" s="668"/>
      <c r="BH311" s="668"/>
      <c r="BI311" s="668"/>
    </row>
    <row r="312" spans="1:61" ht="9.75" customHeight="1" x14ac:dyDescent="0.3">
      <c r="A312" s="669" t="s">
        <v>334</v>
      </c>
      <c r="B312" s="670"/>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1"/>
      <c r="AJ312" s="702"/>
      <c r="AK312" s="702"/>
      <c r="AL312" s="702"/>
      <c r="AM312" s="702"/>
      <c r="AN312" s="702"/>
      <c r="AO312" s="702"/>
      <c r="AP312" s="702"/>
      <c r="AQ312" s="702"/>
      <c r="AR312" s="702"/>
      <c r="AS312" s="659"/>
      <c r="AT312" s="659"/>
      <c r="AU312" s="659"/>
      <c r="AV312" s="659"/>
      <c r="AW312" s="659"/>
      <c r="AX312" s="659"/>
      <c r="AY312" s="659"/>
      <c r="AZ312" s="659"/>
      <c r="BA312" s="660">
        <f t="shared" ref="BA312:BA328" si="0">SUM(AJ312:AZ312)</f>
        <v>0</v>
      </c>
      <c r="BB312" s="660"/>
      <c r="BC312" s="660"/>
      <c r="BD312" s="660"/>
      <c r="BE312" s="660"/>
      <c r="BF312" s="660"/>
      <c r="BG312" s="660"/>
      <c r="BH312" s="660"/>
      <c r="BI312" s="660"/>
    </row>
    <row r="313" spans="1:61" ht="9.75" customHeight="1" x14ac:dyDescent="0.3">
      <c r="A313" s="669" t="s">
        <v>335</v>
      </c>
      <c r="B313" s="670"/>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1"/>
      <c r="AJ313" s="659"/>
      <c r="AK313" s="659"/>
      <c r="AL313" s="659"/>
      <c r="AM313" s="659"/>
      <c r="AN313" s="659"/>
      <c r="AO313" s="659"/>
      <c r="AP313" s="659"/>
      <c r="AQ313" s="659"/>
      <c r="AR313" s="659"/>
      <c r="AS313" s="659"/>
      <c r="AT313" s="659"/>
      <c r="AU313" s="659"/>
      <c r="AV313" s="659"/>
      <c r="AW313" s="659"/>
      <c r="AX313" s="659"/>
      <c r="AY313" s="659"/>
      <c r="AZ313" s="659"/>
      <c r="BA313" s="660">
        <f t="shared" si="0"/>
        <v>0</v>
      </c>
      <c r="BB313" s="660"/>
      <c r="BC313" s="660"/>
      <c r="BD313" s="660"/>
      <c r="BE313" s="660"/>
      <c r="BF313" s="660"/>
      <c r="BG313" s="660"/>
      <c r="BH313" s="660"/>
      <c r="BI313" s="660"/>
    </row>
    <row r="314" spans="1:61" ht="9.75" customHeight="1" x14ac:dyDescent="0.3">
      <c r="A314" s="669" t="s">
        <v>336</v>
      </c>
      <c r="B314" s="670"/>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1"/>
      <c r="AJ314" s="659"/>
      <c r="AK314" s="659"/>
      <c r="AL314" s="659"/>
      <c r="AM314" s="659"/>
      <c r="AN314" s="659"/>
      <c r="AO314" s="659"/>
      <c r="AP314" s="659"/>
      <c r="AQ314" s="659"/>
      <c r="AR314" s="659"/>
      <c r="AS314" s="659"/>
      <c r="AT314" s="659"/>
      <c r="AU314" s="659"/>
      <c r="AV314" s="659"/>
      <c r="AW314" s="659"/>
      <c r="AX314" s="659"/>
      <c r="AY314" s="659"/>
      <c r="AZ314" s="659"/>
      <c r="BA314" s="660">
        <f t="shared" si="0"/>
        <v>0</v>
      </c>
      <c r="BB314" s="660"/>
      <c r="BC314" s="660"/>
      <c r="BD314" s="660"/>
      <c r="BE314" s="660"/>
      <c r="BF314" s="660"/>
      <c r="BG314" s="660"/>
      <c r="BH314" s="660"/>
      <c r="BI314" s="660"/>
    </row>
    <row r="315" spans="1:61" ht="9.75" customHeight="1" x14ac:dyDescent="0.3">
      <c r="A315" s="669" t="s">
        <v>337</v>
      </c>
      <c r="B315" s="670"/>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1"/>
      <c r="AJ315" s="659"/>
      <c r="AK315" s="659"/>
      <c r="AL315" s="659"/>
      <c r="AM315" s="659"/>
      <c r="AN315" s="659"/>
      <c r="AO315" s="659"/>
      <c r="AP315" s="659"/>
      <c r="AQ315" s="659"/>
      <c r="AR315" s="659"/>
      <c r="AS315" s="659"/>
      <c r="AT315" s="659"/>
      <c r="AU315" s="659"/>
      <c r="AV315" s="659"/>
      <c r="AW315" s="659"/>
      <c r="AX315" s="659"/>
      <c r="AY315" s="659"/>
      <c r="AZ315" s="659"/>
      <c r="BA315" s="660">
        <f t="shared" ref="BA315" si="1">SUM(AJ315:AZ315)</f>
        <v>0</v>
      </c>
      <c r="BB315" s="660"/>
      <c r="BC315" s="660"/>
      <c r="BD315" s="660"/>
      <c r="BE315" s="660"/>
      <c r="BF315" s="660"/>
      <c r="BG315" s="660"/>
      <c r="BH315" s="660"/>
      <c r="BI315" s="660"/>
    </row>
    <row r="316" spans="1:61" ht="9.75" customHeight="1" x14ac:dyDescent="0.3">
      <c r="A316" s="665" t="s">
        <v>338</v>
      </c>
      <c r="B316" s="666"/>
      <c r="C316" s="666"/>
      <c r="D316" s="666"/>
      <c r="E316" s="666"/>
      <c r="F316" s="666"/>
      <c r="G316" s="666"/>
      <c r="H316" s="666"/>
      <c r="I316" s="666"/>
      <c r="J316" s="666"/>
      <c r="K316" s="666"/>
      <c r="L316" s="666"/>
      <c r="M316" s="666"/>
      <c r="N316" s="666"/>
      <c r="O316" s="666"/>
      <c r="P316" s="666"/>
      <c r="Q316" s="666"/>
      <c r="R316" s="666"/>
      <c r="S316" s="666"/>
      <c r="T316" s="666"/>
      <c r="U316" s="666"/>
      <c r="V316" s="666"/>
      <c r="W316" s="666"/>
      <c r="X316" s="666"/>
      <c r="Y316" s="666"/>
      <c r="Z316" s="666"/>
      <c r="AA316" s="666"/>
      <c r="AB316" s="666"/>
      <c r="AC316" s="666"/>
      <c r="AD316" s="666"/>
      <c r="AE316" s="666"/>
      <c r="AF316" s="666"/>
      <c r="AG316" s="666"/>
      <c r="AH316" s="666"/>
      <c r="AI316" s="667"/>
      <c r="AJ316" s="712"/>
      <c r="AK316" s="712"/>
      <c r="AL316" s="712"/>
      <c r="AM316" s="712"/>
      <c r="AN316" s="712"/>
      <c r="AO316" s="712"/>
      <c r="AP316" s="712"/>
      <c r="AQ316" s="712"/>
      <c r="AR316" s="712"/>
      <c r="AS316" s="712"/>
      <c r="AT316" s="712"/>
      <c r="AU316" s="712"/>
      <c r="AV316" s="712"/>
      <c r="AW316" s="712"/>
      <c r="AX316" s="712"/>
      <c r="AY316" s="712"/>
      <c r="AZ316" s="712"/>
      <c r="BA316" s="668">
        <f t="shared" si="0"/>
        <v>0</v>
      </c>
      <c r="BB316" s="668"/>
      <c r="BC316" s="668"/>
      <c r="BD316" s="668"/>
      <c r="BE316" s="668"/>
      <c r="BF316" s="668"/>
      <c r="BG316" s="668"/>
      <c r="BH316" s="668"/>
      <c r="BI316" s="668"/>
    </row>
    <row r="317" spans="1:61" ht="9.75" customHeight="1" x14ac:dyDescent="0.3">
      <c r="A317" s="665" t="s">
        <v>121</v>
      </c>
      <c r="B317" s="666"/>
      <c r="C317" s="666"/>
      <c r="D317" s="666"/>
      <c r="E317" s="666"/>
      <c r="F317" s="666"/>
      <c r="G317" s="666"/>
      <c r="H317" s="666"/>
      <c r="I317" s="666"/>
      <c r="J317" s="666"/>
      <c r="K317" s="666"/>
      <c r="L317" s="666"/>
      <c r="M317" s="666"/>
      <c r="N317" s="666"/>
      <c r="O317" s="666"/>
      <c r="P317" s="666"/>
      <c r="Q317" s="666"/>
      <c r="R317" s="666"/>
      <c r="S317" s="666"/>
      <c r="T317" s="666"/>
      <c r="U317" s="666"/>
      <c r="V317" s="666"/>
      <c r="W317" s="666"/>
      <c r="X317" s="666"/>
      <c r="Y317" s="666"/>
      <c r="Z317" s="666"/>
      <c r="AA317" s="666"/>
      <c r="AB317" s="666"/>
      <c r="AC317" s="666"/>
      <c r="AD317" s="666"/>
      <c r="AE317" s="666"/>
      <c r="AF317" s="666"/>
      <c r="AG317" s="666"/>
      <c r="AH317" s="666"/>
      <c r="AI317" s="667"/>
      <c r="AJ317" s="668">
        <f>AJ318+AJ322+AJ323+AJ324+AJ325+AJ333+AJ336</f>
        <v>0</v>
      </c>
      <c r="AK317" s="668"/>
      <c r="AL317" s="668"/>
      <c r="AM317" s="668"/>
      <c r="AN317" s="668"/>
      <c r="AO317" s="668"/>
      <c r="AP317" s="668"/>
      <c r="AQ317" s="668"/>
      <c r="AR317" s="668"/>
      <c r="AS317" s="668">
        <f>AS318+AS322+AS323+AS332+AS324+AS325+AS333+AS336</f>
        <v>0</v>
      </c>
      <c r="AT317" s="668"/>
      <c r="AU317" s="668"/>
      <c r="AV317" s="668"/>
      <c r="AW317" s="668"/>
      <c r="AX317" s="668"/>
      <c r="AY317" s="668"/>
      <c r="AZ317" s="668"/>
      <c r="BA317" s="668">
        <f t="shared" si="0"/>
        <v>0</v>
      </c>
      <c r="BB317" s="668"/>
      <c r="BC317" s="668"/>
      <c r="BD317" s="668"/>
      <c r="BE317" s="668"/>
      <c r="BF317" s="668"/>
      <c r="BG317" s="668"/>
      <c r="BH317" s="668"/>
      <c r="BI317" s="668"/>
    </row>
    <row r="318" spans="1:61" ht="9.75" customHeight="1" x14ac:dyDescent="0.3">
      <c r="A318" s="669" t="s">
        <v>339</v>
      </c>
      <c r="B318" s="670"/>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1"/>
      <c r="AJ318" s="668">
        <f>SUM(AJ319:AJ321)</f>
        <v>0</v>
      </c>
      <c r="AK318" s="668"/>
      <c r="AL318" s="668"/>
      <c r="AM318" s="668"/>
      <c r="AN318" s="668"/>
      <c r="AO318" s="668"/>
      <c r="AP318" s="668"/>
      <c r="AQ318" s="668"/>
      <c r="AR318" s="668"/>
      <c r="AS318" s="668">
        <f>SUM(AS319:AS321)</f>
        <v>0</v>
      </c>
      <c r="AT318" s="668"/>
      <c r="AU318" s="668"/>
      <c r="AV318" s="668"/>
      <c r="AW318" s="668"/>
      <c r="AX318" s="668"/>
      <c r="AY318" s="668"/>
      <c r="AZ318" s="668"/>
      <c r="BA318" s="668">
        <f t="shared" ref="BA318" si="2">SUM(AJ318:AZ318)</f>
        <v>0</v>
      </c>
      <c r="BB318" s="668"/>
      <c r="BC318" s="668"/>
      <c r="BD318" s="668"/>
      <c r="BE318" s="668"/>
      <c r="BF318" s="668"/>
      <c r="BG318" s="668"/>
      <c r="BH318" s="668"/>
      <c r="BI318" s="668"/>
    </row>
    <row r="319" spans="1:61" ht="9.75" customHeight="1" x14ac:dyDescent="0.3">
      <c r="A319" s="669" t="s">
        <v>341</v>
      </c>
      <c r="B319" s="670"/>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1"/>
      <c r="AJ319" s="659"/>
      <c r="AK319" s="659"/>
      <c r="AL319" s="659"/>
      <c r="AM319" s="659"/>
      <c r="AN319" s="659"/>
      <c r="AO319" s="659"/>
      <c r="AP319" s="659"/>
      <c r="AQ319" s="659"/>
      <c r="AR319" s="659"/>
      <c r="AS319" s="659"/>
      <c r="AT319" s="659"/>
      <c r="AU319" s="659"/>
      <c r="AV319" s="659"/>
      <c r="AW319" s="659"/>
      <c r="AX319" s="659"/>
      <c r="AY319" s="659"/>
      <c r="AZ319" s="659"/>
      <c r="BA319" s="660">
        <f t="shared" ref="BA319" si="3">SUM(AJ319:AZ319)</f>
        <v>0</v>
      </c>
      <c r="BB319" s="660"/>
      <c r="BC319" s="660"/>
      <c r="BD319" s="660"/>
      <c r="BE319" s="660"/>
      <c r="BF319" s="660"/>
      <c r="BG319" s="660"/>
      <c r="BH319" s="660"/>
      <c r="BI319" s="660"/>
    </row>
    <row r="320" spans="1:61" ht="9.75" customHeight="1" x14ac:dyDescent="0.3">
      <c r="A320" s="669" t="s">
        <v>342</v>
      </c>
      <c r="B320" s="670"/>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1"/>
      <c r="AJ320" s="659"/>
      <c r="AK320" s="659"/>
      <c r="AL320" s="659"/>
      <c r="AM320" s="659"/>
      <c r="AN320" s="659"/>
      <c r="AO320" s="659"/>
      <c r="AP320" s="659"/>
      <c r="AQ320" s="659"/>
      <c r="AR320" s="659"/>
      <c r="AS320" s="659"/>
      <c r="AT320" s="659"/>
      <c r="AU320" s="659"/>
      <c r="AV320" s="659"/>
      <c r="AW320" s="659"/>
      <c r="AX320" s="659"/>
      <c r="AY320" s="659"/>
      <c r="AZ320" s="659"/>
      <c r="BA320" s="660">
        <f t="shared" ref="BA320" si="4">SUM(AJ320:AZ320)</f>
        <v>0</v>
      </c>
      <c r="BB320" s="660"/>
      <c r="BC320" s="660"/>
      <c r="BD320" s="660"/>
      <c r="BE320" s="660"/>
      <c r="BF320" s="660"/>
      <c r="BG320" s="660"/>
      <c r="BH320" s="660"/>
      <c r="BI320" s="660"/>
    </row>
    <row r="321" spans="1:61" ht="9.75" customHeight="1" x14ac:dyDescent="0.3">
      <c r="A321" s="669" t="s">
        <v>343</v>
      </c>
      <c r="B321" s="670"/>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1"/>
      <c r="AJ321" s="659"/>
      <c r="AK321" s="659"/>
      <c r="AL321" s="659"/>
      <c r="AM321" s="659"/>
      <c r="AN321" s="659"/>
      <c r="AO321" s="659"/>
      <c r="AP321" s="659"/>
      <c r="AQ321" s="659"/>
      <c r="AR321" s="659"/>
      <c r="AS321" s="659"/>
      <c r="AT321" s="659"/>
      <c r="AU321" s="659"/>
      <c r="AV321" s="659"/>
      <c r="AW321" s="659"/>
      <c r="AX321" s="659"/>
      <c r="AY321" s="659"/>
      <c r="AZ321" s="659"/>
      <c r="BA321" s="660">
        <f t="shared" ref="BA321" si="5">SUM(AJ321:AZ321)</f>
        <v>0</v>
      </c>
      <c r="BB321" s="660"/>
      <c r="BC321" s="660"/>
      <c r="BD321" s="660"/>
      <c r="BE321" s="660"/>
      <c r="BF321" s="660"/>
      <c r="BG321" s="660"/>
      <c r="BH321" s="660"/>
      <c r="BI321" s="660"/>
    </row>
    <row r="322" spans="1:61" ht="9.75" customHeight="1" x14ac:dyDescent="0.3">
      <c r="A322" s="669" t="s">
        <v>344</v>
      </c>
      <c r="B322" s="670"/>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1"/>
      <c r="AJ322" s="659"/>
      <c r="AK322" s="659"/>
      <c r="AL322" s="659"/>
      <c r="AM322" s="659"/>
      <c r="AN322" s="659"/>
      <c r="AO322" s="659"/>
      <c r="AP322" s="659"/>
      <c r="AQ322" s="659"/>
      <c r="AR322" s="659"/>
      <c r="AS322" s="659"/>
      <c r="AT322" s="659"/>
      <c r="AU322" s="659"/>
      <c r="AV322" s="659"/>
      <c r="AW322" s="659"/>
      <c r="AX322" s="659"/>
      <c r="AY322" s="659"/>
      <c r="AZ322" s="659"/>
      <c r="BA322" s="660">
        <f t="shared" si="0"/>
        <v>0</v>
      </c>
      <c r="BB322" s="660"/>
      <c r="BC322" s="660"/>
      <c r="BD322" s="660"/>
      <c r="BE322" s="660"/>
      <c r="BF322" s="660"/>
      <c r="BG322" s="660"/>
      <c r="BH322" s="660"/>
      <c r="BI322" s="660"/>
    </row>
    <row r="323" spans="1:61" ht="9.75" customHeight="1" x14ac:dyDescent="0.3">
      <c r="A323" s="669" t="s">
        <v>345</v>
      </c>
      <c r="B323" s="670"/>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1"/>
      <c r="AJ323" s="659"/>
      <c r="AK323" s="659"/>
      <c r="AL323" s="659"/>
      <c r="AM323" s="659"/>
      <c r="AN323" s="659"/>
      <c r="AO323" s="659"/>
      <c r="AP323" s="659"/>
      <c r="AQ323" s="659"/>
      <c r="AR323" s="659"/>
      <c r="AS323" s="659"/>
      <c r="AT323" s="659"/>
      <c r="AU323" s="659"/>
      <c r="AV323" s="659"/>
      <c r="AW323" s="659"/>
      <c r="AX323" s="659"/>
      <c r="AY323" s="659"/>
      <c r="AZ323" s="659"/>
      <c r="BA323" s="660">
        <f t="shared" si="0"/>
        <v>0</v>
      </c>
      <c r="BB323" s="660"/>
      <c r="BC323" s="660"/>
      <c r="BD323" s="660"/>
      <c r="BE323" s="660"/>
      <c r="BF323" s="660"/>
      <c r="BG323" s="660"/>
      <c r="BH323" s="660"/>
      <c r="BI323" s="660"/>
    </row>
    <row r="324" spans="1:61" ht="9.75" customHeight="1" x14ac:dyDescent="0.3">
      <c r="A324" s="669" t="s">
        <v>346</v>
      </c>
      <c r="B324" s="670"/>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1"/>
      <c r="AJ324" s="659"/>
      <c r="AK324" s="659"/>
      <c r="AL324" s="659"/>
      <c r="AM324" s="659"/>
      <c r="AN324" s="659"/>
      <c r="AO324" s="659"/>
      <c r="AP324" s="659"/>
      <c r="AQ324" s="659"/>
      <c r="AR324" s="659"/>
      <c r="AS324" s="659"/>
      <c r="AT324" s="659"/>
      <c r="AU324" s="659"/>
      <c r="AV324" s="659"/>
      <c r="AW324" s="659"/>
      <c r="AX324" s="659"/>
      <c r="AY324" s="659"/>
      <c r="AZ324" s="659"/>
      <c r="BA324" s="660">
        <f t="shared" si="0"/>
        <v>0</v>
      </c>
      <c r="BB324" s="660"/>
      <c r="BC324" s="660"/>
      <c r="BD324" s="660"/>
      <c r="BE324" s="660"/>
      <c r="BF324" s="660"/>
      <c r="BG324" s="660"/>
      <c r="BH324" s="660"/>
      <c r="BI324" s="660"/>
    </row>
    <row r="325" spans="1:61" ht="9.75" customHeight="1" x14ac:dyDescent="0.3">
      <c r="A325" s="669" t="s">
        <v>347</v>
      </c>
      <c r="B325" s="670"/>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1"/>
      <c r="AJ325" s="668">
        <f>SUM(AJ326:AJ331)</f>
        <v>0</v>
      </c>
      <c r="AK325" s="668"/>
      <c r="AL325" s="668"/>
      <c r="AM325" s="668"/>
      <c r="AN325" s="668"/>
      <c r="AO325" s="668"/>
      <c r="AP325" s="668"/>
      <c r="AQ325" s="668"/>
      <c r="AR325" s="668"/>
      <c r="AS325" s="668">
        <f>SUM(AS326:AS331)</f>
        <v>0</v>
      </c>
      <c r="AT325" s="668"/>
      <c r="AU325" s="668"/>
      <c r="AV325" s="668"/>
      <c r="AW325" s="668"/>
      <c r="AX325" s="668"/>
      <c r="AY325" s="668"/>
      <c r="AZ325" s="668"/>
      <c r="BA325" s="668">
        <f t="shared" si="0"/>
        <v>0</v>
      </c>
      <c r="BB325" s="668"/>
      <c r="BC325" s="668"/>
      <c r="BD325" s="668"/>
      <c r="BE325" s="668"/>
      <c r="BF325" s="668"/>
      <c r="BG325" s="668"/>
      <c r="BH325" s="668"/>
      <c r="BI325" s="668"/>
    </row>
    <row r="326" spans="1:61" ht="9.75" customHeight="1" x14ac:dyDescent="0.3">
      <c r="A326" s="669" t="s">
        <v>348</v>
      </c>
      <c r="B326" s="670"/>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1"/>
      <c r="AJ326" s="659"/>
      <c r="AK326" s="659"/>
      <c r="AL326" s="659"/>
      <c r="AM326" s="659"/>
      <c r="AN326" s="659"/>
      <c r="AO326" s="659"/>
      <c r="AP326" s="659"/>
      <c r="AQ326" s="659"/>
      <c r="AR326" s="659"/>
      <c r="AS326" s="659"/>
      <c r="AT326" s="659"/>
      <c r="AU326" s="659"/>
      <c r="AV326" s="659"/>
      <c r="AW326" s="659"/>
      <c r="AX326" s="659"/>
      <c r="AY326" s="659"/>
      <c r="AZ326" s="659"/>
      <c r="BA326" s="660">
        <f t="shared" si="0"/>
        <v>0</v>
      </c>
      <c r="BB326" s="660"/>
      <c r="BC326" s="660"/>
      <c r="BD326" s="660"/>
      <c r="BE326" s="660"/>
      <c r="BF326" s="660"/>
      <c r="BG326" s="660"/>
      <c r="BH326" s="660"/>
      <c r="BI326" s="660"/>
    </row>
    <row r="327" spans="1:61" ht="9.75" customHeight="1" x14ac:dyDescent="0.3">
      <c r="A327" s="669" t="s">
        <v>349</v>
      </c>
      <c r="B327" s="670"/>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1"/>
      <c r="AJ327" s="659"/>
      <c r="AK327" s="659"/>
      <c r="AL327" s="659"/>
      <c r="AM327" s="659"/>
      <c r="AN327" s="659"/>
      <c r="AO327" s="659"/>
      <c r="AP327" s="659"/>
      <c r="AQ327" s="659"/>
      <c r="AR327" s="659"/>
      <c r="AS327" s="659"/>
      <c r="AT327" s="659"/>
      <c r="AU327" s="659"/>
      <c r="AV327" s="659"/>
      <c r="AW327" s="659"/>
      <c r="AX327" s="659"/>
      <c r="AY327" s="659"/>
      <c r="AZ327" s="659"/>
      <c r="BA327" s="660">
        <f t="shared" si="0"/>
        <v>0</v>
      </c>
      <c r="BB327" s="660"/>
      <c r="BC327" s="660"/>
      <c r="BD327" s="660"/>
      <c r="BE327" s="660"/>
      <c r="BF327" s="660"/>
      <c r="BG327" s="660"/>
      <c r="BH327" s="660"/>
      <c r="BI327" s="660"/>
    </row>
    <row r="328" spans="1:61" ht="18.75" customHeight="1" x14ac:dyDescent="0.3">
      <c r="A328" s="709" t="s">
        <v>350</v>
      </c>
      <c r="B328" s="710"/>
      <c r="C328" s="710"/>
      <c r="D328" s="710"/>
      <c r="E328" s="710"/>
      <c r="F328" s="710"/>
      <c r="G328" s="710"/>
      <c r="H328" s="710"/>
      <c r="I328" s="710"/>
      <c r="J328" s="710"/>
      <c r="K328" s="710"/>
      <c r="L328" s="710"/>
      <c r="M328" s="710"/>
      <c r="N328" s="710"/>
      <c r="O328" s="710"/>
      <c r="P328" s="710"/>
      <c r="Q328" s="710"/>
      <c r="R328" s="710"/>
      <c r="S328" s="710"/>
      <c r="T328" s="710"/>
      <c r="U328" s="710"/>
      <c r="V328" s="710"/>
      <c r="W328" s="710"/>
      <c r="X328" s="710"/>
      <c r="Y328" s="710"/>
      <c r="Z328" s="710"/>
      <c r="AA328" s="710"/>
      <c r="AB328" s="710"/>
      <c r="AC328" s="710"/>
      <c r="AD328" s="710"/>
      <c r="AE328" s="710"/>
      <c r="AF328" s="710"/>
      <c r="AG328" s="710"/>
      <c r="AH328" s="710"/>
      <c r="AI328" s="711"/>
      <c r="AJ328" s="659"/>
      <c r="AK328" s="659"/>
      <c r="AL328" s="659"/>
      <c r="AM328" s="659"/>
      <c r="AN328" s="659"/>
      <c r="AO328" s="659"/>
      <c r="AP328" s="659"/>
      <c r="AQ328" s="659"/>
      <c r="AR328" s="659"/>
      <c r="AS328" s="659"/>
      <c r="AT328" s="659"/>
      <c r="AU328" s="659"/>
      <c r="AV328" s="659"/>
      <c r="AW328" s="659"/>
      <c r="AX328" s="659"/>
      <c r="AY328" s="659"/>
      <c r="AZ328" s="659"/>
      <c r="BA328" s="660">
        <f t="shared" si="0"/>
        <v>0</v>
      </c>
      <c r="BB328" s="660"/>
      <c r="BC328" s="660"/>
      <c r="BD328" s="660"/>
      <c r="BE328" s="660"/>
      <c r="BF328" s="660"/>
      <c r="BG328" s="660"/>
      <c r="BH328" s="660"/>
      <c r="BI328" s="660"/>
    </row>
    <row r="329" spans="1:61" ht="9.75" customHeight="1" x14ac:dyDescent="0.3">
      <c r="A329" s="669" t="s">
        <v>351</v>
      </c>
      <c r="B329" s="670"/>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1"/>
      <c r="AJ329" s="659"/>
      <c r="AK329" s="659"/>
      <c r="AL329" s="659"/>
      <c r="AM329" s="659"/>
      <c r="AN329" s="659"/>
      <c r="AO329" s="659"/>
      <c r="AP329" s="659"/>
      <c r="AQ329" s="659"/>
      <c r="AR329" s="659"/>
      <c r="AS329" s="659"/>
      <c r="AT329" s="659"/>
      <c r="AU329" s="659"/>
      <c r="AV329" s="659"/>
      <c r="AW329" s="659"/>
      <c r="AX329" s="659"/>
      <c r="AY329" s="659"/>
      <c r="AZ329" s="659"/>
      <c r="BA329" s="660">
        <f t="shared" ref="BA329:BA331" si="6">SUM(AJ329:AZ329)</f>
        <v>0</v>
      </c>
      <c r="BB329" s="660"/>
      <c r="BC329" s="660"/>
      <c r="BD329" s="660"/>
      <c r="BE329" s="660"/>
      <c r="BF329" s="660"/>
      <c r="BG329" s="660"/>
      <c r="BH329" s="660"/>
      <c r="BI329" s="660"/>
    </row>
    <row r="330" spans="1:61" ht="9.75" customHeight="1" x14ac:dyDescent="0.3">
      <c r="A330" s="669" t="s">
        <v>352</v>
      </c>
      <c r="B330" s="670"/>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1"/>
      <c r="AJ330" s="659"/>
      <c r="AK330" s="659"/>
      <c r="AL330" s="659"/>
      <c r="AM330" s="659"/>
      <c r="AN330" s="659"/>
      <c r="AO330" s="659"/>
      <c r="AP330" s="659"/>
      <c r="AQ330" s="659"/>
      <c r="AR330" s="659"/>
      <c r="AS330" s="659"/>
      <c r="AT330" s="659"/>
      <c r="AU330" s="659"/>
      <c r="AV330" s="659"/>
      <c r="AW330" s="659"/>
      <c r="AX330" s="659"/>
      <c r="AY330" s="659"/>
      <c r="AZ330" s="659"/>
      <c r="BA330" s="660">
        <f t="shared" si="6"/>
        <v>0</v>
      </c>
      <c r="BB330" s="660"/>
      <c r="BC330" s="660"/>
      <c r="BD330" s="660"/>
      <c r="BE330" s="660"/>
      <c r="BF330" s="660"/>
      <c r="BG330" s="660"/>
      <c r="BH330" s="660"/>
      <c r="BI330" s="660"/>
    </row>
    <row r="331" spans="1:61" ht="9.75" customHeight="1" x14ac:dyDescent="0.3">
      <c r="A331" s="709" t="s">
        <v>353</v>
      </c>
      <c r="B331" s="710"/>
      <c r="C331" s="710"/>
      <c r="D331" s="710"/>
      <c r="E331" s="710"/>
      <c r="F331" s="710"/>
      <c r="G331" s="710"/>
      <c r="H331" s="710"/>
      <c r="I331" s="710"/>
      <c r="J331" s="710"/>
      <c r="K331" s="710"/>
      <c r="L331" s="710"/>
      <c r="M331" s="710"/>
      <c r="N331" s="710"/>
      <c r="O331" s="710"/>
      <c r="P331" s="710"/>
      <c r="Q331" s="710"/>
      <c r="R331" s="710"/>
      <c r="S331" s="710"/>
      <c r="T331" s="710"/>
      <c r="U331" s="710"/>
      <c r="V331" s="710"/>
      <c r="W331" s="710"/>
      <c r="X331" s="710"/>
      <c r="Y331" s="710"/>
      <c r="Z331" s="710"/>
      <c r="AA331" s="710"/>
      <c r="AB331" s="710"/>
      <c r="AC331" s="710"/>
      <c r="AD331" s="710"/>
      <c r="AE331" s="710"/>
      <c r="AF331" s="710"/>
      <c r="AG331" s="710"/>
      <c r="AH331" s="710"/>
      <c r="AI331" s="711"/>
      <c r="AJ331" s="659"/>
      <c r="AK331" s="659"/>
      <c r="AL331" s="659"/>
      <c r="AM331" s="659"/>
      <c r="AN331" s="659"/>
      <c r="AO331" s="659"/>
      <c r="AP331" s="659"/>
      <c r="AQ331" s="659"/>
      <c r="AR331" s="659"/>
      <c r="AS331" s="659"/>
      <c r="AT331" s="659"/>
      <c r="AU331" s="659"/>
      <c r="AV331" s="659"/>
      <c r="AW331" s="659"/>
      <c r="AX331" s="659"/>
      <c r="AY331" s="659"/>
      <c r="AZ331" s="659"/>
      <c r="BA331" s="660">
        <f t="shared" si="6"/>
        <v>0</v>
      </c>
      <c r="BB331" s="660"/>
      <c r="BC331" s="660"/>
      <c r="BD331" s="660"/>
      <c r="BE331" s="660"/>
      <c r="BF331" s="660"/>
      <c r="BG331" s="660"/>
      <c r="BH331" s="660"/>
      <c r="BI331" s="660"/>
    </row>
    <row r="332" spans="1:61" ht="9.75" customHeight="1" x14ac:dyDescent="0.3">
      <c r="A332" s="669" t="s">
        <v>454</v>
      </c>
      <c r="B332" s="670"/>
      <c r="C332" s="670"/>
      <c r="D332" s="670"/>
      <c r="E332" s="670"/>
      <c r="F332" s="670"/>
      <c r="G332" s="670"/>
      <c r="H332" s="670"/>
      <c r="I332" s="670"/>
      <c r="J332" s="670"/>
      <c r="K332" s="670"/>
      <c r="L332" s="670"/>
      <c r="M332" s="670"/>
      <c r="N332" s="670"/>
      <c r="O332" s="670"/>
      <c r="P332" s="670"/>
      <c r="Q332" s="670"/>
      <c r="R332" s="670"/>
      <c r="S332" s="670"/>
      <c r="T332" s="670"/>
      <c r="U332" s="670"/>
      <c r="V332" s="670"/>
      <c r="W332" s="670"/>
      <c r="X332" s="670"/>
      <c r="Y332" s="670"/>
      <c r="Z332" s="670"/>
      <c r="AA332" s="670"/>
      <c r="AB332" s="670"/>
      <c r="AC332" s="670"/>
      <c r="AD332" s="670"/>
      <c r="AE332" s="670"/>
      <c r="AF332" s="670"/>
      <c r="AG332" s="670"/>
      <c r="AH332" s="670"/>
      <c r="AI332" s="671"/>
      <c r="AJ332" s="702"/>
      <c r="AK332" s="702"/>
      <c r="AL332" s="702"/>
      <c r="AM332" s="702"/>
      <c r="AN332" s="702"/>
      <c r="AO332" s="702"/>
      <c r="AP332" s="702"/>
      <c r="AQ332" s="702"/>
      <c r="AR332" s="702"/>
      <c r="AS332" s="659"/>
      <c r="AT332" s="659"/>
      <c r="AU332" s="659"/>
      <c r="AV332" s="659"/>
      <c r="AW332" s="659"/>
      <c r="AX332" s="659"/>
      <c r="AY332" s="659"/>
      <c r="AZ332" s="659"/>
      <c r="BA332" s="660">
        <f>SUM(AJ332:AZ332)</f>
        <v>0</v>
      </c>
      <c r="BB332" s="660"/>
      <c r="BC332" s="660"/>
      <c r="BD332" s="660"/>
      <c r="BE332" s="660"/>
      <c r="BF332" s="660"/>
      <c r="BG332" s="660"/>
      <c r="BH332" s="660"/>
      <c r="BI332" s="660"/>
    </row>
    <row r="333" spans="1:61" ht="9.75" customHeight="1" x14ac:dyDescent="0.3">
      <c r="A333" s="669" t="s">
        <v>354</v>
      </c>
      <c r="B333" s="670"/>
      <c r="C333" s="670"/>
      <c r="D333" s="670"/>
      <c r="E333" s="670"/>
      <c r="F333" s="670"/>
      <c r="G333" s="670"/>
      <c r="H333" s="670"/>
      <c r="I333" s="670"/>
      <c r="J333" s="670"/>
      <c r="K333" s="670"/>
      <c r="L333" s="670"/>
      <c r="M333" s="670"/>
      <c r="N333" s="670"/>
      <c r="O333" s="670"/>
      <c r="P333" s="670"/>
      <c r="Q333" s="670"/>
      <c r="R333" s="670"/>
      <c r="S333" s="670"/>
      <c r="T333" s="670"/>
      <c r="U333" s="670"/>
      <c r="V333" s="670"/>
      <c r="W333" s="670"/>
      <c r="X333" s="670"/>
      <c r="Y333" s="670"/>
      <c r="Z333" s="670"/>
      <c r="AA333" s="670"/>
      <c r="AB333" s="670"/>
      <c r="AC333" s="670"/>
      <c r="AD333" s="670"/>
      <c r="AE333" s="670"/>
      <c r="AF333" s="670"/>
      <c r="AG333" s="670"/>
      <c r="AH333" s="670"/>
      <c r="AI333" s="671"/>
      <c r="AJ333" s="668">
        <f>AJ334</f>
        <v>0</v>
      </c>
      <c r="AK333" s="668"/>
      <c r="AL333" s="668"/>
      <c r="AM333" s="668"/>
      <c r="AN333" s="668"/>
      <c r="AO333" s="668"/>
      <c r="AP333" s="668"/>
      <c r="AQ333" s="668"/>
      <c r="AR333" s="668"/>
      <c r="AS333" s="668">
        <f>SUM(AS334:AS335)</f>
        <v>0</v>
      </c>
      <c r="AT333" s="668"/>
      <c r="AU333" s="668"/>
      <c r="AV333" s="668"/>
      <c r="AW333" s="668"/>
      <c r="AX333" s="668"/>
      <c r="AY333" s="668"/>
      <c r="AZ333" s="668"/>
      <c r="BA333" s="668">
        <f t="shared" ref="BA333" si="7">SUM(AJ333:AZ333)</f>
        <v>0</v>
      </c>
      <c r="BB333" s="668"/>
      <c r="BC333" s="668"/>
      <c r="BD333" s="668"/>
      <c r="BE333" s="668"/>
      <c r="BF333" s="668"/>
      <c r="BG333" s="668"/>
      <c r="BH333" s="668"/>
      <c r="BI333" s="668"/>
    </row>
    <row r="334" spans="1:61" ht="9.75" customHeight="1" x14ac:dyDescent="0.3">
      <c r="A334" s="669" t="s">
        <v>355</v>
      </c>
      <c r="B334" s="670"/>
      <c r="C334" s="670"/>
      <c r="D334" s="670"/>
      <c r="E334" s="670"/>
      <c r="F334" s="670"/>
      <c r="G334" s="670"/>
      <c r="H334" s="670"/>
      <c r="I334" s="670"/>
      <c r="J334" s="670"/>
      <c r="K334" s="670"/>
      <c r="L334" s="670"/>
      <c r="M334" s="670"/>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0"/>
      <c r="AI334" s="671"/>
      <c r="AJ334" s="659"/>
      <c r="AK334" s="659"/>
      <c r="AL334" s="659"/>
      <c r="AM334" s="659"/>
      <c r="AN334" s="659"/>
      <c r="AO334" s="659"/>
      <c r="AP334" s="659"/>
      <c r="AQ334" s="659"/>
      <c r="AR334" s="659"/>
      <c r="AS334" s="659"/>
      <c r="AT334" s="659"/>
      <c r="AU334" s="659"/>
      <c r="AV334" s="659"/>
      <c r="AW334" s="659"/>
      <c r="AX334" s="659"/>
      <c r="AY334" s="659"/>
      <c r="AZ334" s="659"/>
      <c r="BA334" s="660">
        <f t="shared" ref="BA334:BA340" si="8">SUM(AJ334:AZ334)</f>
        <v>0</v>
      </c>
      <c r="BB334" s="660"/>
      <c r="BC334" s="660"/>
      <c r="BD334" s="660"/>
      <c r="BE334" s="660"/>
      <c r="BF334" s="660"/>
      <c r="BG334" s="660"/>
      <c r="BH334" s="660"/>
      <c r="BI334" s="660"/>
    </row>
    <row r="335" spans="1:61" ht="9.75" customHeight="1" x14ac:dyDescent="0.3">
      <c r="A335" s="669" t="s">
        <v>356</v>
      </c>
      <c r="B335" s="670"/>
      <c r="C335" s="670"/>
      <c r="D335" s="670"/>
      <c r="E335" s="670"/>
      <c r="F335" s="670"/>
      <c r="G335" s="670"/>
      <c r="H335" s="670"/>
      <c r="I335" s="670"/>
      <c r="J335" s="670"/>
      <c r="K335" s="670"/>
      <c r="L335" s="670"/>
      <c r="M335" s="670"/>
      <c r="N335" s="670"/>
      <c r="O335" s="670"/>
      <c r="P335" s="670"/>
      <c r="Q335" s="670"/>
      <c r="R335" s="670"/>
      <c r="S335" s="670"/>
      <c r="T335" s="670"/>
      <c r="U335" s="670"/>
      <c r="V335" s="670"/>
      <c r="W335" s="670"/>
      <c r="X335" s="670"/>
      <c r="Y335" s="670"/>
      <c r="Z335" s="670"/>
      <c r="AA335" s="670"/>
      <c r="AB335" s="670"/>
      <c r="AC335" s="670"/>
      <c r="AD335" s="670"/>
      <c r="AE335" s="670"/>
      <c r="AF335" s="670"/>
      <c r="AG335" s="670"/>
      <c r="AH335" s="670"/>
      <c r="AI335" s="671"/>
      <c r="AJ335" s="702"/>
      <c r="AK335" s="702"/>
      <c r="AL335" s="702"/>
      <c r="AM335" s="702"/>
      <c r="AN335" s="702"/>
      <c r="AO335" s="702"/>
      <c r="AP335" s="702"/>
      <c r="AQ335" s="702"/>
      <c r="AR335" s="702"/>
      <c r="AS335" s="659"/>
      <c r="AT335" s="659"/>
      <c r="AU335" s="659"/>
      <c r="AV335" s="659"/>
      <c r="AW335" s="659"/>
      <c r="AX335" s="659"/>
      <c r="AY335" s="659"/>
      <c r="AZ335" s="659"/>
      <c r="BA335" s="660">
        <f t="shared" si="8"/>
        <v>0</v>
      </c>
      <c r="BB335" s="660"/>
      <c r="BC335" s="660"/>
      <c r="BD335" s="660"/>
      <c r="BE335" s="660"/>
      <c r="BF335" s="660"/>
      <c r="BG335" s="660"/>
      <c r="BH335" s="660"/>
      <c r="BI335" s="660"/>
    </row>
    <row r="336" spans="1:61" ht="9.75" customHeight="1" x14ac:dyDescent="0.3">
      <c r="A336" s="669" t="s">
        <v>357</v>
      </c>
      <c r="B336" s="670"/>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1"/>
      <c r="AJ336" s="668">
        <f>AJ337+AJ340</f>
        <v>0</v>
      </c>
      <c r="AK336" s="668"/>
      <c r="AL336" s="668"/>
      <c r="AM336" s="668"/>
      <c r="AN336" s="668"/>
      <c r="AO336" s="668"/>
      <c r="AP336" s="668"/>
      <c r="AQ336" s="668"/>
      <c r="AR336" s="668"/>
      <c r="AS336" s="668">
        <f>AS337+AS340</f>
        <v>0</v>
      </c>
      <c r="AT336" s="668"/>
      <c r="AU336" s="668"/>
      <c r="AV336" s="668"/>
      <c r="AW336" s="668"/>
      <c r="AX336" s="668"/>
      <c r="AY336" s="668"/>
      <c r="AZ336" s="668"/>
      <c r="BA336" s="668">
        <f t="shared" si="8"/>
        <v>0</v>
      </c>
      <c r="BB336" s="668"/>
      <c r="BC336" s="668"/>
      <c r="BD336" s="668"/>
      <c r="BE336" s="668"/>
      <c r="BF336" s="668"/>
      <c r="BG336" s="668"/>
      <c r="BH336" s="668"/>
      <c r="BI336" s="668"/>
    </row>
    <row r="337" spans="1:61" ht="9.75" customHeight="1" x14ac:dyDescent="0.3">
      <c r="A337" s="669" t="s">
        <v>358</v>
      </c>
      <c r="B337" s="670"/>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1"/>
      <c r="AJ337" s="668">
        <f>SUM(AJ338:AJ339)</f>
        <v>0</v>
      </c>
      <c r="AK337" s="668"/>
      <c r="AL337" s="668"/>
      <c r="AM337" s="668"/>
      <c r="AN337" s="668"/>
      <c r="AO337" s="668"/>
      <c r="AP337" s="668"/>
      <c r="AQ337" s="668"/>
      <c r="AR337" s="668"/>
      <c r="AS337" s="668">
        <f>SUM(AS338:AS339)</f>
        <v>0</v>
      </c>
      <c r="AT337" s="668"/>
      <c r="AU337" s="668"/>
      <c r="AV337" s="668"/>
      <c r="AW337" s="668"/>
      <c r="AX337" s="668"/>
      <c r="AY337" s="668"/>
      <c r="AZ337" s="668"/>
      <c r="BA337" s="668">
        <f t="shared" ref="BA337" si="9">SUM(AJ337:AZ337)</f>
        <v>0</v>
      </c>
      <c r="BB337" s="668"/>
      <c r="BC337" s="668"/>
      <c r="BD337" s="668"/>
      <c r="BE337" s="668"/>
      <c r="BF337" s="668"/>
      <c r="BG337" s="668"/>
      <c r="BH337" s="668"/>
      <c r="BI337" s="668"/>
    </row>
    <row r="338" spans="1:61" ht="9.75" customHeight="1" x14ac:dyDescent="0.3">
      <c r="A338" s="669" t="s">
        <v>360</v>
      </c>
      <c r="B338" s="670"/>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1"/>
      <c r="AJ338" s="659"/>
      <c r="AK338" s="659"/>
      <c r="AL338" s="659"/>
      <c r="AM338" s="659"/>
      <c r="AN338" s="659"/>
      <c r="AO338" s="659"/>
      <c r="AP338" s="659"/>
      <c r="AQ338" s="659"/>
      <c r="AR338" s="659"/>
      <c r="AS338" s="659"/>
      <c r="AT338" s="659"/>
      <c r="AU338" s="659"/>
      <c r="AV338" s="659"/>
      <c r="AW338" s="659"/>
      <c r="AX338" s="659"/>
      <c r="AY338" s="659"/>
      <c r="AZ338" s="659"/>
      <c r="BA338" s="660">
        <f t="shared" ref="BA338:BA339" si="10">SUM(AJ338:AZ338)</f>
        <v>0</v>
      </c>
      <c r="BB338" s="660"/>
      <c r="BC338" s="660"/>
      <c r="BD338" s="660"/>
      <c r="BE338" s="660"/>
      <c r="BF338" s="660"/>
      <c r="BG338" s="660"/>
      <c r="BH338" s="660"/>
      <c r="BI338" s="660"/>
    </row>
    <row r="339" spans="1:61" ht="18.75" customHeight="1" x14ac:dyDescent="0.3">
      <c r="A339" s="709" t="s">
        <v>361</v>
      </c>
      <c r="B339" s="710"/>
      <c r="C339" s="710"/>
      <c r="D339" s="710"/>
      <c r="E339" s="710"/>
      <c r="F339" s="710"/>
      <c r="G339" s="710"/>
      <c r="H339" s="710"/>
      <c r="I339" s="710"/>
      <c r="J339" s="710"/>
      <c r="K339" s="710"/>
      <c r="L339" s="710"/>
      <c r="M339" s="710"/>
      <c r="N339" s="710"/>
      <c r="O339" s="710"/>
      <c r="P339" s="710"/>
      <c r="Q339" s="710"/>
      <c r="R339" s="710"/>
      <c r="S339" s="710"/>
      <c r="T339" s="710"/>
      <c r="U339" s="710"/>
      <c r="V339" s="710"/>
      <c r="W339" s="710"/>
      <c r="X339" s="710"/>
      <c r="Y339" s="710"/>
      <c r="Z339" s="710"/>
      <c r="AA339" s="710"/>
      <c r="AB339" s="710"/>
      <c r="AC339" s="710"/>
      <c r="AD339" s="710"/>
      <c r="AE339" s="710"/>
      <c r="AF339" s="710"/>
      <c r="AG339" s="710"/>
      <c r="AH339" s="710"/>
      <c r="AI339" s="711"/>
      <c r="AJ339" s="659"/>
      <c r="AK339" s="659"/>
      <c r="AL339" s="659"/>
      <c r="AM339" s="659"/>
      <c r="AN339" s="659"/>
      <c r="AO339" s="659"/>
      <c r="AP339" s="659"/>
      <c r="AQ339" s="659"/>
      <c r="AR339" s="659"/>
      <c r="AS339" s="659"/>
      <c r="AT339" s="659"/>
      <c r="AU339" s="659"/>
      <c r="AV339" s="659"/>
      <c r="AW339" s="659"/>
      <c r="AX339" s="659"/>
      <c r="AY339" s="659"/>
      <c r="AZ339" s="659"/>
      <c r="BA339" s="660">
        <f t="shared" si="10"/>
        <v>0</v>
      </c>
      <c r="BB339" s="660"/>
      <c r="BC339" s="660"/>
      <c r="BD339" s="660"/>
      <c r="BE339" s="660"/>
      <c r="BF339" s="660"/>
      <c r="BG339" s="660"/>
      <c r="BH339" s="660"/>
      <c r="BI339" s="660"/>
    </row>
    <row r="340" spans="1:61" ht="9.75" customHeight="1" x14ac:dyDescent="0.3">
      <c r="A340" s="669" t="s">
        <v>359</v>
      </c>
      <c r="B340" s="670"/>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1"/>
      <c r="AJ340" s="659"/>
      <c r="AK340" s="659"/>
      <c r="AL340" s="659"/>
      <c r="AM340" s="659"/>
      <c r="AN340" s="659"/>
      <c r="AO340" s="659"/>
      <c r="AP340" s="659"/>
      <c r="AQ340" s="659"/>
      <c r="AR340" s="659"/>
      <c r="AS340" s="659"/>
      <c r="AT340" s="659"/>
      <c r="AU340" s="659"/>
      <c r="AV340" s="659"/>
      <c r="AW340" s="659"/>
      <c r="AX340" s="659"/>
      <c r="AY340" s="659"/>
      <c r="AZ340" s="659"/>
      <c r="BA340" s="660">
        <f t="shared" si="8"/>
        <v>0</v>
      </c>
      <c r="BB340" s="660"/>
      <c r="BC340" s="660"/>
      <c r="BD340" s="660"/>
      <c r="BE340" s="660"/>
      <c r="BF340" s="660"/>
      <c r="BG340" s="660"/>
      <c r="BH340" s="660"/>
      <c r="BI340" s="660"/>
    </row>
    <row r="341" spans="1:61" ht="9.75" customHeight="1" x14ac:dyDescent="0.3">
      <c r="A341" s="669" t="s">
        <v>122</v>
      </c>
      <c r="B341" s="670"/>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108"/>
      <c r="AA341" s="108"/>
      <c r="AB341" s="108"/>
      <c r="AC341" s="108"/>
      <c r="AD341" s="108"/>
      <c r="AE341" s="108"/>
      <c r="AF341" s="109"/>
      <c r="AG341" s="109">
        <f>AJ311+AJ316+AJ342</f>
        <v>0</v>
      </c>
      <c r="AH341" s="109">
        <f>IF(AG341=0,0,AI341)</f>
        <v>0</v>
      </c>
      <c r="AI341" s="110" t="e">
        <f>AJ317*100/AG341</f>
        <v>#DIV/0!</v>
      </c>
      <c r="AJ341" s="706" t="str">
        <f>IF(AJ342=0,IF(AH341&lt;=5,"cheltuieli capitol 3 se incadreaza in limita de 5%","cheltuieli capitol 3 nu se incadreaza in limita de 5%"),IF(AH341&lt;=10,"cheltuieli capitol 3 se incadreaza in limita de 10%","cheltuieli capitol 3 nu se incadreaza in limita de 10%"))</f>
        <v>cheltuieli capitol 3 se incadreaza in limita de 5%</v>
      </c>
      <c r="AK341" s="707"/>
      <c r="AL341" s="707"/>
      <c r="AM341" s="707"/>
      <c r="AN341" s="707"/>
      <c r="AO341" s="707"/>
      <c r="AP341" s="707"/>
      <c r="AQ341" s="707"/>
      <c r="AR341" s="707"/>
      <c r="AS341" s="707"/>
      <c r="AT341" s="707"/>
      <c r="AU341" s="707"/>
      <c r="AV341" s="707"/>
      <c r="AW341" s="707"/>
      <c r="AX341" s="707"/>
      <c r="AY341" s="707"/>
      <c r="AZ341" s="707"/>
      <c r="BA341" s="707"/>
      <c r="BB341" s="707"/>
      <c r="BC341" s="707"/>
      <c r="BD341" s="707"/>
      <c r="BE341" s="707"/>
      <c r="BF341" s="707"/>
      <c r="BG341" s="707"/>
      <c r="BH341" s="707"/>
      <c r="BI341" s="708"/>
    </row>
    <row r="342" spans="1:61" ht="9.75" customHeight="1" x14ac:dyDescent="0.3">
      <c r="A342" s="665" t="s">
        <v>123</v>
      </c>
      <c r="B342" s="666"/>
      <c r="C342" s="666"/>
      <c r="D342" s="666"/>
      <c r="E342" s="666"/>
      <c r="F342" s="666"/>
      <c r="G342" s="666"/>
      <c r="H342" s="666"/>
      <c r="I342" s="666"/>
      <c r="J342" s="666"/>
      <c r="K342" s="666"/>
      <c r="L342" s="666"/>
      <c r="M342" s="666"/>
      <c r="N342" s="666"/>
      <c r="O342" s="666"/>
      <c r="P342" s="666"/>
      <c r="Q342" s="666"/>
      <c r="R342" s="666"/>
      <c r="S342" s="666"/>
      <c r="T342" s="666"/>
      <c r="U342" s="666"/>
      <c r="V342" s="666"/>
      <c r="W342" s="666"/>
      <c r="X342" s="666"/>
      <c r="Y342" s="666"/>
      <c r="Z342" s="666"/>
      <c r="AA342" s="666"/>
      <c r="AB342" s="666"/>
      <c r="AC342" s="666"/>
      <c r="AD342" s="666"/>
      <c r="AE342" s="666"/>
      <c r="AF342" s="666"/>
      <c r="AG342" s="666"/>
      <c r="AH342" s="666"/>
      <c r="AI342" s="667"/>
      <c r="AJ342" s="353">
        <f>SUM(AJ343:AJ348)</f>
        <v>0</v>
      </c>
      <c r="AK342" s="354"/>
      <c r="AL342" s="354"/>
      <c r="AM342" s="354"/>
      <c r="AN342" s="354"/>
      <c r="AO342" s="354"/>
      <c r="AP342" s="354"/>
      <c r="AQ342" s="354"/>
      <c r="AR342" s="355"/>
      <c r="AS342" s="353">
        <f>SUM(AS343:AS348)</f>
        <v>0</v>
      </c>
      <c r="AT342" s="354"/>
      <c r="AU342" s="354"/>
      <c r="AV342" s="354"/>
      <c r="AW342" s="354"/>
      <c r="AX342" s="354"/>
      <c r="AY342" s="354"/>
      <c r="AZ342" s="355"/>
      <c r="BA342" s="353">
        <f t="shared" ref="BA342" si="11">SUM(AJ342:AZ342)</f>
        <v>0</v>
      </c>
      <c r="BB342" s="354"/>
      <c r="BC342" s="354"/>
      <c r="BD342" s="354"/>
      <c r="BE342" s="354"/>
      <c r="BF342" s="354"/>
      <c r="BG342" s="354"/>
      <c r="BH342" s="354"/>
      <c r="BI342" s="355"/>
    </row>
    <row r="343" spans="1:61" ht="9.75" customHeight="1" x14ac:dyDescent="0.3">
      <c r="A343" s="669" t="s">
        <v>147</v>
      </c>
      <c r="B343" s="670"/>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1"/>
      <c r="AJ343" s="659"/>
      <c r="AK343" s="659"/>
      <c r="AL343" s="659"/>
      <c r="AM343" s="659"/>
      <c r="AN343" s="659"/>
      <c r="AO343" s="659"/>
      <c r="AP343" s="659"/>
      <c r="AQ343" s="659"/>
      <c r="AR343" s="659"/>
      <c r="AS343" s="659"/>
      <c r="AT343" s="659"/>
      <c r="AU343" s="659"/>
      <c r="AV343" s="659"/>
      <c r="AW343" s="659"/>
      <c r="AX343" s="659"/>
      <c r="AY343" s="659"/>
      <c r="AZ343" s="659"/>
      <c r="BA343" s="660">
        <f t="shared" ref="BA343:BA364" si="12">SUM(AJ343:AZ343)</f>
        <v>0</v>
      </c>
      <c r="BB343" s="660"/>
      <c r="BC343" s="660"/>
      <c r="BD343" s="660"/>
      <c r="BE343" s="660"/>
      <c r="BF343" s="660"/>
      <c r="BG343" s="660"/>
      <c r="BH343" s="660"/>
      <c r="BI343" s="660"/>
    </row>
    <row r="344" spans="1:61" ht="9.75" customHeight="1" x14ac:dyDescent="0.3">
      <c r="A344" s="669" t="s">
        <v>455</v>
      </c>
      <c r="B344" s="670"/>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1"/>
      <c r="AJ344" s="659"/>
      <c r="AK344" s="659"/>
      <c r="AL344" s="659"/>
      <c r="AM344" s="659"/>
      <c r="AN344" s="659"/>
      <c r="AO344" s="659"/>
      <c r="AP344" s="659"/>
      <c r="AQ344" s="659"/>
      <c r="AR344" s="659"/>
      <c r="AS344" s="659"/>
      <c r="AT344" s="659"/>
      <c r="AU344" s="659"/>
      <c r="AV344" s="659"/>
      <c r="AW344" s="659"/>
      <c r="AX344" s="659"/>
      <c r="AY344" s="659"/>
      <c r="AZ344" s="659"/>
      <c r="BA344" s="660">
        <f t="shared" si="12"/>
        <v>0</v>
      </c>
      <c r="BB344" s="660"/>
      <c r="BC344" s="660"/>
      <c r="BD344" s="660"/>
      <c r="BE344" s="660"/>
      <c r="BF344" s="660"/>
      <c r="BG344" s="660"/>
      <c r="BH344" s="660"/>
      <c r="BI344" s="660"/>
    </row>
    <row r="345" spans="1:61" ht="9.75" customHeight="1" x14ac:dyDescent="0.3">
      <c r="A345" s="669" t="s">
        <v>456</v>
      </c>
      <c r="B345" s="670"/>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1"/>
      <c r="AJ345" s="659"/>
      <c r="AK345" s="659"/>
      <c r="AL345" s="659"/>
      <c r="AM345" s="659"/>
      <c r="AN345" s="659"/>
      <c r="AO345" s="659"/>
      <c r="AP345" s="659"/>
      <c r="AQ345" s="659"/>
      <c r="AR345" s="659"/>
      <c r="AS345" s="659"/>
      <c r="AT345" s="659"/>
      <c r="AU345" s="659"/>
      <c r="AV345" s="659"/>
      <c r="AW345" s="659"/>
      <c r="AX345" s="659"/>
      <c r="AY345" s="659"/>
      <c r="AZ345" s="659"/>
      <c r="BA345" s="660">
        <f t="shared" si="12"/>
        <v>0</v>
      </c>
      <c r="BB345" s="660"/>
      <c r="BC345" s="660"/>
      <c r="BD345" s="660"/>
      <c r="BE345" s="660"/>
      <c r="BF345" s="660"/>
      <c r="BG345" s="660"/>
      <c r="BH345" s="660"/>
      <c r="BI345" s="660"/>
    </row>
    <row r="346" spans="1:61" ht="23.25" customHeight="1" x14ac:dyDescent="0.3">
      <c r="A346" s="709" t="s">
        <v>457</v>
      </c>
      <c r="B346" s="670"/>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1"/>
      <c r="AJ346" s="659"/>
      <c r="AK346" s="659"/>
      <c r="AL346" s="659"/>
      <c r="AM346" s="659"/>
      <c r="AN346" s="659"/>
      <c r="AO346" s="659"/>
      <c r="AP346" s="659"/>
      <c r="AQ346" s="659"/>
      <c r="AR346" s="659"/>
      <c r="AS346" s="659"/>
      <c r="AT346" s="659"/>
      <c r="AU346" s="659"/>
      <c r="AV346" s="659"/>
      <c r="AW346" s="659"/>
      <c r="AX346" s="659"/>
      <c r="AY346" s="659"/>
      <c r="AZ346" s="659"/>
      <c r="BA346" s="660">
        <f t="shared" si="12"/>
        <v>0</v>
      </c>
      <c r="BB346" s="660"/>
      <c r="BC346" s="660"/>
      <c r="BD346" s="660"/>
      <c r="BE346" s="660"/>
      <c r="BF346" s="660"/>
      <c r="BG346" s="660"/>
      <c r="BH346" s="660"/>
      <c r="BI346" s="660"/>
    </row>
    <row r="347" spans="1:61" ht="9.75" customHeight="1" x14ac:dyDescent="0.3">
      <c r="A347" s="669" t="s">
        <v>148</v>
      </c>
      <c r="B347" s="670"/>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1"/>
      <c r="AJ347" s="659"/>
      <c r="AK347" s="659"/>
      <c r="AL347" s="659"/>
      <c r="AM347" s="659"/>
      <c r="AN347" s="659"/>
      <c r="AO347" s="659"/>
      <c r="AP347" s="659"/>
      <c r="AQ347" s="659"/>
      <c r="AR347" s="659"/>
      <c r="AS347" s="659"/>
      <c r="AT347" s="659"/>
      <c r="AU347" s="659"/>
      <c r="AV347" s="659"/>
      <c r="AW347" s="659"/>
      <c r="AX347" s="659"/>
      <c r="AY347" s="659"/>
      <c r="AZ347" s="659"/>
      <c r="BA347" s="660">
        <f t="shared" si="12"/>
        <v>0</v>
      </c>
      <c r="BB347" s="660"/>
      <c r="BC347" s="660"/>
      <c r="BD347" s="660"/>
      <c r="BE347" s="660"/>
      <c r="BF347" s="660"/>
      <c r="BG347" s="660"/>
      <c r="BH347" s="660"/>
      <c r="BI347" s="660"/>
    </row>
    <row r="348" spans="1:61" ht="9.75" customHeight="1" x14ac:dyDescent="0.3">
      <c r="A348" s="669" t="s">
        <v>149</v>
      </c>
      <c r="B348" s="670"/>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1"/>
      <c r="AJ348" s="659"/>
      <c r="AK348" s="659"/>
      <c r="AL348" s="659"/>
      <c r="AM348" s="659"/>
      <c r="AN348" s="659"/>
      <c r="AO348" s="659"/>
      <c r="AP348" s="659"/>
      <c r="AQ348" s="659"/>
      <c r="AR348" s="659"/>
      <c r="AS348" s="659"/>
      <c r="AT348" s="659"/>
      <c r="AU348" s="659"/>
      <c r="AV348" s="659"/>
      <c r="AW348" s="659"/>
      <c r="AX348" s="659"/>
      <c r="AY348" s="659"/>
      <c r="AZ348" s="659"/>
      <c r="BA348" s="660">
        <f t="shared" si="12"/>
        <v>0</v>
      </c>
      <c r="BB348" s="660"/>
      <c r="BC348" s="660"/>
      <c r="BD348" s="660"/>
      <c r="BE348" s="660"/>
      <c r="BF348" s="660"/>
      <c r="BG348" s="660"/>
      <c r="BH348" s="660"/>
      <c r="BI348" s="660"/>
    </row>
    <row r="349" spans="1:61" ht="9.75" customHeight="1" x14ac:dyDescent="0.3">
      <c r="A349" s="665" t="s">
        <v>124</v>
      </c>
      <c r="B349" s="666"/>
      <c r="C349" s="666"/>
      <c r="D349" s="666"/>
      <c r="E349" s="666"/>
      <c r="F349" s="666"/>
      <c r="G349" s="666"/>
      <c r="H349" s="666"/>
      <c r="I349" s="666"/>
      <c r="J349" s="666"/>
      <c r="K349" s="666"/>
      <c r="L349" s="666"/>
      <c r="M349" s="666"/>
      <c r="N349" s="666"/>
      <c r="O349" s="666"/>
      <c r="P349" s="666"/>
      <c r="Q349" s="666"/>
      <c r="R349" s="666"/>
      <c r="S349" s="666"/>
      <c r="T349" s="666"/>
      <c r="U349" s="666"/>
      <c r="V349" s="666"/>
      <c r="W349" s="666"/>
      <c r="X349" s="666"/>
      <c r="Y349" s="666"/>
      <c r="Z349" s="666"/>
      <c r="AA349" s="666"/>
      <c r="AB349" s="666"/>
      <c r="AC349" s="666"/>
      <c r="AD349" s="666"/>
      <c r="AE349" s="666"/>
      <c r="AF349" s="666"/>
      <c r="AG349" s="666"/>
      <c r="AH349" s="666"/>
      <c r="AI349" s="667"/>
      <c r="AJ349" s="668">
        <f>AJ350+AJ353+AJ360</f>
        <v>0</v>
      </c>
      <c r="AK349" s="668"/>
      <c r="AL349" s="668"/>
      <c r="AM349" s="668"/>
      <c r="AN349" s="668"/>
      <c r="AO349" s="668"/>
      <c r="AP349" s="668"/>
      <c r="AQ349" s="668"/>
      <c r="AR349" s="668"/>
      <c r="AS349" s="668">
        <f>AS350+AS353+AS359+AS360</f>
        <v>0</v>
      </c>
      <c r="AT349" s="668"/>
      <c r="AU349" s="668"/>
      <c r="AV349" s="668"/>
      <c r="AW349" s="668"/>
      <c r="AX349" s="668"/>
      <c r="AY349" s="668"/>
      <c r="AZ349" s="668"/>
      <c r="BA349" s="668">
        <f t="shared" si="12"/>
        <v>0</v>
      </c>
      <c r="BB349" s="668"/>
      <c r="BC349" s="668"/>
      <c r="BD349" s="668"/>
      <c r="BE349" s="668"/>
      <c r="BF349" s="668"/>
      <c r="BG349" s="668"/>
      <c r="BH349" s="668"/>
      <c r="BI349" s="668"/>
    </row>
    <row r="350" spans="1:61" ht="9.75" customHeight="1" x14ac:dyDescent="0.3">
      <c r="A350" s="669" t="s">
        <v>150</v>
      </c>
      <c r="B350" s="670"/>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1"/>
      <c r="AJ350" s="668">
        <f>SUM(AJ351:AR352)</f>
        <v>0</v>
      </c>
      <c r="AK350" s="668"/>
      <c r="AL350" s="668"/>
      <c r="AM350" s="668"/>
      <c r="AN350" s="668"/>
      <c r="AO350" s="668"/>
      <c r="AP350" s="668"/>
      <c r="AQ350" s="668"/>
      <c r="AR350" s="668"/>
      <c r="AS350" s="668">
        <f>SUM(AS351:AZ352)</f>
        <v>0</v>
      </c>
      <c r="AT350" s="668"/>
      <c r="AU350" s="668"/>
      <c r="AV350" s="668"/>
      <c r="AW350" s="668"/>
      <c r="AX350" s="668"/>
      <c r="AY350" s="668"/>
      <c r="AZ350" s="668"/>
      <c r="BA350" s="668">
        <f t="shared" si="12"/>
        <v>0</v>
      </c>
      <c r="BB350" s="668"/>
      <c r="BC350" s="668"/>
      <c r="BD350" s="668"/>
      <c r="BE350" s="668"/>
      <c r="BF350" s="668"/>
      <c r="BG350" s="668"/>
      <c r="BH350" s="668"/>
      <c r="BI350" s="668"/>
    </row>
    <row r="351" spans="1:61" ht="9.75" customHeight="1" x14ac:dyDescent="0.3">
      <c r="A351" s="669" t="s">
        <v>362</v>
      </c>
      <c r="B351" s="670"/>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1"/>
      <c r="AJ351" s="659"/>
      <c r="AK351" s="659"/>
      <c r="AL351" s="659"/>
      <c r="AM351" s="659"/>
      <c r="AN351" s="659"/>
      <c r="AO351" s="659"/>
      <c r="AP351" s="659"/>
      <c r="AQ351" s="659"/>
      <c r="AR351" s="659"/>
      <c r="AS351" s="659"/>
      <c r="AT351" s="659"/>
      <c r="AU351" s="659"/>
      <c r="AV351" s="659"/>
      <c r="AW351" s="659"/>
      <c r="AX351" s="659"/>
      <c r="AY351" s="659"/>
      <c r="AZ351" s="659"/>
      <c r="BA351" s="660">
        <f t="shared" si="12"/>
        <v>0</v>
      </c>
      <c r="BB351" s="660"/>
      <c r="BC351" s="660"/>
      <c r="BD351" s="660"/>
      <c r="BE351" s="660"/>
      <c r="BF351" s="660"/>
      <c r="BG351" s="660"/>
      <c r="BH351" s="660"/>
      <c r="BI351" s="660"/>
    </row>
    <row r="352" spans="1:61" ht="9.75" customHeight="1" x14ac:dyDescent="0.3">
      <c r="A352" s="669" t="s">
        <v>363</v>
      </c>
      <c r="B352" s="670"/>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1"/>
      <c r="AJ352" s="659"/>
      <c r="AK352" s="659"/>
      <c r="AL352" s="659"/>
      <c r="AM352" s="659"/>
      <c r="AN352" s="659"/>
      <c r="AO352" s="659"/>
      <c r="AP352" s="659"/>
      <c r="AQ352" s="659"/>
      <c r="AR352" s="659"/>
      <c r="AS352" s="659"/>
      <c r="AT352" s="659"/>
      <c r="AU352" s="659"/>
      <c r="AV352" s="659"/>
      <c r="AW352" s="659"/>
      <c r="AX352" s="659"/>
      <c r="AY352" s="659"/>
      <c r="AZ352" s="659"/>
      <c r="BA352" s="660">
        <f t="shared" si="12"/>
        <v>0</v>
      </c>
      <c r="BB352" s="660"/>
      <c r="BC352" s="660"/>
      <c r="BD352" s="660"/>
      <c r="BE352" s="660"/>
      <c r="BF352" s="660"/>
      <c r="BG352" s="660"/>
      <c r="BH352" s="660"/>
      <c r="BI352" s="660"/>
    </row>
    <row r="353" spans="1:61" ht="9.75" customHeight="1" x14ac:dyDescent="0.3">
      <c r="A353" s="669" t="s">
        <v>364</v>
      </c>
      <c r="B353" s="670"/>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1"/>
      <c r="AJ353" s="668">
        <f>SUM(AJ355:AR358)-AJ357</f>
        <v>0</v>
      </c>
      <c r="AK353" s="668"/>
      <c r="AL353" s="668"/>
      <c r="AM353" s="668"/>
      <c r="AN353" s="668"/>
      <c r="AO353" s="668"/>
      <c r="AP353" s="668"/>
      <c r="AQ353" s="668"/>
      <c r="AR353" s="668"/>
      <c r="AS353" s="668">
        <f>SUM(AS354:AZ358)</f>
        <v>0</v>
      </c>
      <c r="AT353" s="668"/>
      <c r="AU353" s="668"/>
      <c r="AV353" s="668"/>
      <c r="AW353" s="668"/>
      <c r="AX353" s="668"/>
      <c r="AY353" s="668"/>
      <c r="AZ353" s="668"/>
      <c r="BA353" s="668">
        <f t="shared" ref="BA353:BA355" si="13">SUM(AJ353:AZ353)</f>
        <v>0</v>
      </c>
      <c r="BB353" s="668"/>
      <c r="BC353" s="668"/>
      <c r="BD353" s="668"/>
      <c r="BE353" s="668"/>
      <c r="BF353" s="668"/>
      <c r="BG353" s="668"/>
      <c r="BH353" s="668"/>
      <c r="BI353" s="668"/>
    </row>
    <row r="354" spans="1:61" ht="9.75" customHeight="1" x14ac:dyDescent="0.3">
      <c r="A354" s="669" t="s">
        <v>365</v>
      </c>
      <c r="B354" s="670"/>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1"/>
      <c r="AJ354" s="702"/>
      <c r="AK354" s="702"/>
      <c r="AL354" s="702"/>
      <c r="AM354" s="702"/>
      <c r="AN354" s="702"/>
      <c r="AO354" s="702"/>
      <c r="AP354" s="702"/>
      <c r="AQ354" s="702"/>
      <c r="AR354" s="702"/>
      <c r="AS354" s="659"/>
      <c r="AT354" s="659"/>
      <c r="AU354" s="659"/>
      <c r="AV354" s="659"/>
      <c r="AW354" s="659"/>
      <c r="AX354" s="659"/>
      <c r="AY354" s="659"/>
      <c r="AZ354" s="659"/>
      <c r="BA354" s="660">
        <f t="shared" si="13"/>
        <v>0</v>
      </c>
      <c r="BB354" s="660"/>
      <c r="BC354" s="660"/>
      <c r="BD354" s="660"/>
      <c r="BE354" s="660"/>
      <c r="BF354" s="660"/>
      <c r="BG354" s="660"/>
      <c r="BH354" s="660"/>
      <c r="BI354" s="660"/>
    </row>
    <row r="355" spans="1:61" ht="9.75" customHeight="1" x14ac:dyDescent="0.3">
      <c r="A355" s="669" t="s">
        <v>366</v>
      </c>
      <c r="B355" s="670"/>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1"/>
      <c r="AJ355" s="659"/>
      <c r="AK355" s="659"/>
      <c r="AL355" s="659"/>
      <c r="AM355" s="659"/>
      <c r="AN355" s="659"/>
      <c r="AO355" s="659"/>
      <c r="AP355" s="659"/>
      <c r="AQ355" s="659"/>
      <c r="AR355" s="659"/>
      <c r="AS355" s="659"/>
      <c r="AT355" s="659"/>
      <c r="AU355" s="659"/>
      <c r="AV355" s="659"/>
      <c r="AW355" s="659"/>
      <c r="AX355" s="659"/>
      <c r="AY355" s="659"/>
      <c r="AZ355" s="659"/>
      <c r="BA355" s="660">
        <f t="shared" si="13"/>
        <v>0</v>
      </c>
      <c r="BB355" s="660"/>
      <c r="BC355" s="660"/>
      <c r="BD355" s="660"/>
      <c r="BE355" s="660"/>
      <c r="BF355" s="660"/>
      <c r="BG355" s="660"/>
      <c r="BH355" s="660"/>
      <c r="BI355" s="660"/>
    </row>
    <row r="356" spans="1:61" ht="21" customHeight="1" x14ac:dyDescent="0.3">
      <c r="A356" s="709" t="s">
        <v>367</v>
      </c>
      <c r="B356" s="710"/>
      <c r="C356" s="710"/>
      <c r="D356" s="710"/>
      <c r="E356" s="710"/>
      <c r="F356" s="710"/>
      <c r="G356" s="710"/>
      <c r="H356" s="710"/>
      <c r="I356" s="710"/>
      <c r="J356" s="710"/>
      <c r="K356" s="710"/>
      <c r="L356" s="710"/>
      <c r="M356" s="710"/>
      <c r="N356" s="710"/>
      <c r="O356" s="710"/>
      <c r="P356" s="710"/>
      <c r="Q356" s="710"/>
      <c r="R356" s="710"/>
      <c r="S356" s="710"/>
      <c r="T356" s="710"/>
      <c r="U356" s="710"/>
      <c r="V356" s="710"/>
      <c r="W356" s="710"/>
      <c r="X356" s="710"/>
      <c r="Y356" s="710"/>
      <c r="Z356" s="710"/>
      <c r="AA356" s="710"/>
      <c r="AB356" s="710"/>
      <c r="AC356" s="710"/>
      <c r="AD356" s="710"/>
      <c r="AE356" s="710"/>
      <c r="AF356" s="710"/>
      <c r="AG356" s="710"/>
      <c r="AH356" s="710"/>
      <c r="AI356" s="711"/>
      <c r="AJ356" s="659"/>
      <c r="AK356" s="659"/>
      <c r="AL356" s="659"/>
      <c r="AM356" s="659"/>
      <c r="AN356" s="659"/>
      <c r="AO356" s="659"/>
      <c r="AP356" s="659"/>
      <c r="AQ356" s="659"/>
      <c r="AR356" s="659"/>
      <c r="AS356" s="659"/>
      <c r="AT356" s="659"/>
      <c r="AU356" s="659"/>
      <c r="AV356" s="659"/>
      <c r="AW356" s="659"/>
      <c r="AX356" s="659"/>
      <c r="AY356" s="659"/>
      <c r="AZ356" s="659"/>
      <c r="BA356" s="660">
        <f t="shared" ref="BA356:BA357" si="14">SUM(AJ356:AZ356)</f>
        <v>0</v>
      </c>
      <c r="BB356" s="660"/>
      <c r="BC356" s="660"/>
      <c r="BD356" s="660"/>
      <c r="BE356" s="660"/>
      <c r="BF356" s="660"/>
      <c r="BG356" s="660"/>
      <c r="BH356" s="660"/>
      <c r="BI356" s="660"/>
    </row>
    <row r="357" spans="1:61" ht="9.75" customHeight="1" x14ac:dyDescent="0.3">
      <c r="A357" s="669" t="s">
        <v>368</v>
      </c>
      <c r="B357" s="670"/>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1"/>
      <c r="AJ357" s="702"/>
      <c r="AK357" s="702"/>
      <c r="AL357" s="702"/>
      <c r="AM357" s="702"/>
      <c r="AN357" s="702"/>
      <c r="AO357" s="702"/>
      <c r="AP357" s="702"/>
      <c r="AQ357" s="702"/>
      <c r="AR357" s="702"/>
      <c r="AS357" s="659"/>
      <c r="AT357" s="659"/>
      <c r="AU357" s="659"/>
      <c r="AV357" s="659"/>
      <c r="AW357" s="659"/>
      <c r="AX357" s="659"/>
      <c r="AY357" s="659"/>
      <c r="AZ357" s="659"/>
      <c r="BA357" s="660">
        <f t="shared" si="14"/>
        <v>0</v>
      </c>
      <c r="BB357" s="660"/>
      <c r="BC357" s="660"/>
      <c r="BD357" s="660"/>
      <c r="BE357" s="660"/>
      <c r="BF357" s="660"/>
      <c r="BG357" s="660"/>
      <c r="BH357" s="660"/>
      <c r="BI357" s="660"/>
    </row>
    <row r="358" spans="1:61" ht="9.75" customHeight="1" x14ac:dyDescent="0.3">
      <c r="A358" s="669" t="s">
        <v>369</v>
      </c>
      <c r="B358" s="670"/>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1"/>
      <c r="AJ358" s="659"/>
      <c r="AK358" s="659"/>
      <c r="AL358" s="659"/>
      <c r="AM358" s="659"/>
      <c r="AN358" s="659"/>
      <c r="AO358" s="659"/>
      <c r="AP358" s="659"/>
      <c r="AQ358" s="659"/>
      <c r="AR358" s="659"/>
      <c r="AS358" s="659"/>
      <c r="AT358" s="659"/>
      <c r="AU358" s="659"/>
      <c r="AV358" s="659"/>
      <c r="AW358" s="659"/>
      <c r="AX358" s="659"/>
      <c r="AY358" s="659"/>
      <c r="AZ358" s="659"/>
      <c r="BA358" s="660">
        <f t="shared" ref="BA358" si="15">SUM(AJ358:AZ358)</f>
        <v>0</v>
      </c>
      <c r="BB358" s="660"/>
      <c r="BC358" s="660"/>
      <c r="BD358" s="660"/>
      <c r="BE358" s="660"/>
      <c r="BF358" s="660"/>
      <c r="BG358" s="660"/>
      <c r="BH358" s="660"/>
      <c r="BI358" s="660"/>
    </row>
    <row r="359" spans="1:61" ht="9.75" customHeight="1" x14ac:dyDescent="0.3">
      <c r="A359" s="669" t="s">
        <v>151</v>
      </c>
      <c r="B359" s="670"/>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1"/>
      <c r="AJ359" s="702"/>
      <c r="AK359" s="702"/>
      <c r="AL359" s="702"/>
      <c r="AM359" s="702"/>
      <c r="AN359" s="702"/>
      <c r="AO359" s="702"/>
      <c r="AP359" s="702"/>
      <c r="AQ359" s="702"/>
      <c r="AR359" s="702"/>
      <c r="AS359" s="659"/>
      <c r="AT359" s="659"/>
      <c r="AU359" s="659"/>
      <c r="AV359" s="659"/>
      <c r="AW359" s="659"/>
      <c r="AX359" s="659"/>
      <c r="AY359" s="659"/>
      <c r="AZ359" s="659"/>
      <c r="BA359" s="660">
        <f>SUM(AJ359:AZ359)</f>
        <v>0</v>
      </c>
      <c r="BB359" s="660"/>
      <c r="BC359" s="660"/>
      <c r="BD359" s="660"/>
      <c r="BE359" s="660"/>
      <c r="BF359" s="660"/>
      <c r="BG359" s="660"/>
      <c r="BH359" s="660"/>
      <c r="BI359" s="660"/>
    </row>
    <row r="360" spans="1:61" ht="9.75" customHeight="1" x14ac:dyDescent="0.3">
      <c r="A360" s="669" t="s">
        <v>370</v>
      </c>
      <c r="B360" s="670"/>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1"/>
      <c r="AJ360" s="659"/>
      <c r="AK360" s="659"/>
      <c r="AL360" s="659"/>
      <c r="AM360" s="659"/>
      <c r="AN360" s="659"/>
      <c r="AO360" s="659"/>
      <c r="AP360" s="659"/>
      <c r="AQ360" s="659"/>
      <c r="AR360" s="659"/>
      <c r="AS360" s="659"/>
      <c r="AT360" s="659"/>
      <c r="AU360" s="659"/>
      <c r="AV360" s="659"/>
      <c r="AW360" s="659"/>
      <c r="AX360" s="659"/>
      <c r="AY360" s="659"/>
      <c r="AZ360" s="659"/>
      <c r="BA360" s="660">
        <f>SUM(AJ360:AZ360)</f>
        <v>0</v>
      </c>
      <c r="BB360" s="660"/>
      <c r="BC360" s="660"/>
      <c r="BD360" s="660"/>
      <c r="BE360" s="660"/>
      <c r="BF360" s="660"/>
      <c r="BG360" s="660"/>
      <c r="BH360" s="660"/>
      <c r="BI360" s="660"/>
    </row>
    <row r="361" spans="1:61" ht="9.75" customHeight="1" x14ac:dyDescent="0.3">
      <c r="A361" s="665" t="s">
        <v>125</v>
      </c>
      <c r="B361" s="666"/>
      <c r="C361" s="666"/>
      <c r="D361" s="666"/>
      <c r="E361" s="666"/>
      <c r="F361" s="666"/>
      <c r="G361" s="666"/>
      <c r="H361" s="666"/>
      <c r="I361" s="666"/>
      <c r="J361" s="666"/>
      <c r="K361" s="666"/>
      <c r="L361" s="666"/>
      <c r="M361" s="666"/>
      <c r="N361" s="666"/>
      <c r="O361" s="666"/>
      <c r="P361" s="666"/>
      <c r="Q361" s="666"/>
      <c r="R361" s="666"/>
      <c r="S361" s="666"/>
      <c r="T361" s="666"/>
      <c r="U361" s="666"/>
      <c r="V361" s="666"/>
      <c r="W361" s="666"/>
      <c r="X361" s="666"/>
      <c r="Y361" s="666"/>
      <c r="Z361" s="666"/>
      <c r="AA361" s="666"/>
      <c r="AB361" s="666"/>
      <c r="AC361" s="666"/>
      <c r="AD361" s="666"/>
      <c r="AE361" s="666"/>
      <c r="AF361" s="666"/>
      <c r="AG361" s="666"/>
      <c r="AH361" s="666"/>
      <c r="AI361" s="667"/>
      <c r="AJ361" s="668">
        <f>AJ363</f>
        <v>0</v>
      </c>
      <c r="AK361" s="668"/>
      <c r="AL361" s="668"/>
      <c r="AM361" s="668"/>
      <c r="AN361" s="668"/>
      <c r="AO361" s="668"/>
      <c r="AP361" s="668"/>
      <c r="AQ361" s="668"/>
      <c r="AR361" s="668"/>
      <c r="AS361" s="668">
        <f>SUM(AS362:AS363)</f>
        <v>0</v>
      </c>
      <c r="AT361" s="668"/>
      <c r="AU361" s="668"/>
      <c r="AV361" s="668"/>
      <c r="AW361" s="668"/>
      <c r="AX361" s="668"/>
      <c r="AY361" s="668"/>
      <c r="AZ361" s="668"/>
      <c r="BA361" s="668">
        <f t="shared" si="12"/>
        <v>0</v>
      </c>
      <c r="BB361" s="668"/>
      <c r="BC361" s="668"/>
      <c r="BD361" s="668"/>
      <c r="BE361" s="668"/>
      <c r="BF361" s="668"/>
      <c r="BG361" s="668"/>
      <c r="BH361" s="668"/>
      <c r="BI361" s="668"/>
    </row>
    <row r="362" spans="1:61" ht="9.75" customHeight="1" x14ac:dyDescent="0.3">
      <c r="A362" s="669" t="s">
        <v>152</v>
      </c>
      <c r="B362" s="670"/>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1"/>
      <c r="AJ362" s="702"/>
      <c r="AK362" s="702"/>
      <c r="AL362" s="702"/>
      <c r="AM362" s="702"/>
      <c r="AN362" s="702"/>
      <c r="AO362" s="702"/>
      <c r="AP362" s="702"/>
      <c r="AQ362" s="702"/>
      <c r="AR362" s="702"/>
      <c r="AS362" s="659"/>
      <c r="AT362" s="659"/>
      <c r="AU362" s="659"/>
      <c r="AV362" s="659"/>
      <c r="AW362" s="659"/>
      <c r="AX362" s="659"/>
      <c r="AY362" s="659"/>
      <c r="AZ362" s="659"/>
      <c r="BA362" s="660">
        <f t="shared" si="12"/>
        <v>0</v>
      </c>
      <c r="BB362" s="660"/>
      <c r="BC362" s="660"/>
      <c r="BD362" s="660"/>
      <c r="BE362" s="660"/>
      <c r="BF362" s="660"/>
      <c r="BG362" s="660"/>
      <c r="BH362" s="660"/>
      <c r="BI362" s="660"/>
    </row>
    <row r="363" spans="1:61" ht="9.75" customHeight="1" x14ac:dyDescent="0.3">
      <c r="A363" s="669" t="s">
        <v>153</v>
      </c>
      <c r="B363" s="670"/>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1"/>
      <c r="AJ363" s="659"/>
      <c r="AK363" s="659"/>
      <c r="AL363" s="659"/>
      <c r="AM363" s="659"/>
      <c r="AN363" s="659"/>
      <c r="AO363" s="659"/>
      <c r="AP363" s="659"/>
      <c r="AQ363" s="659"/>
      <c r="AR363" s="659"/>
      <c r="AS363" s="659"/>
      <c r="AT363" s="659"/>
      <c r="AU363" s="659"/>
      <c r="AV363" s="659"/>
      <c r="AW363" s="659"/>
      <c r="AX363" s="659"/>
      <c r="AY363" s="659"/>
      <c r="AZ363" s="659"/>
      <c r="BA363" s="660">
        <f t="shared" si="12"/>
        <v>0</v>
      </c>
      <c r="BB363" s="660"/>
      <c r="BC363" s="660"/>
      <c r="BD363" s="660"/>
      <c r="BE363" s="660"/>
      <c r="BF363" s="660"/>
      <c r="BG363" s="660"/>
      <c r="BH363" s="660"/>
      <c r="BI363" s="660"/>
    </row>
    <row r="364" spans="1:61" ht="9.75" customHeight="1" x14ac:dyDescent="0.3">
      <c r="A364" s="297" t="s">
        <v>126</v>
      </c>
      <c r="B364" s="298"/>
      <c r="C364" s="298"/>
      <c r="D364" s="298"/>
      <c r="E364" s="298"/>
      <c r="F364" s="298"/>
      <c r="G364" s="298"/>
      <c r="H364" s="298"/>
      <c r="I364" s="298"/>
      <c r="J364" s="298"/>
      <c r="K364" s="298"/>
      <c r="L364" s="298"/>
      <c r="M364" s="298"/>
      <c r="N364" s="298"/>
      <c r="O364" s="298"/>
      <c r="P364" s="298"/>
      <c r="Q364" s="298"/>
      <c r="R364" s="298"/>
      <c r="S364" s="298"/>
      <c r="T364" s="298"/>
      <c r="U364" s="298"/>
      <c r="V364" s="298"/>
      <c r="W364" s="298"/>
      <c r="X364" s="298"/>
      <c r="Y364" s="298"/>
      <c r="Z364" s="298"/>
      <c r="AA364" s="298"/>
      <c r="AB364" s="298"/>
      <c r="AC364" s="298"/>
      <c r="AD364" s="298"/>
      <c r="AE364" s="298"/>
      <c r="AF364" s="298"/>
      <c r="AG364" s="298"/>
      <c r="AH364" s="298"/>
      <c r="AI364" s="299"/>
      <c r="AJ364" s="668">
        <f>AJ311+AJ316+AJ317+AJ342+AJ349+AJ361</f>
        <v>0</v>
      </c>
      <c r="AK364" s="668"/>
      <c r="AL364" s="668"/>
      <c r="AM364" s="668"/>
      <c r="AN364" s="668"/>
      <c r="AO364" s="668"/>
      <c r="AP364" s="668"/>
      <c r="AQ364" s="668"/>
      <c r="AR364" s="668"/>
      <c r="AS364" s="668">
        <f>AS311+AS316+AS317+AS342+AS349+AS361</f>
        <v>0</v>
      </c>
      <c r="AT364" s="668"/>
      <c r="AU364" s="668"/>
      <c r="AV364" s="668"/>
      <c r="AW364" s="668"/>
      <c r="AX364" s="668"/>
      <c r="AY364" s="668"/>
      <c r="AZ364" s="668"/>
      <c r="BA364" s="668">
        <f t="shared" si="12"/>
        <v>0</v>
      </c>
      <c r="BB364" s="668"/>
      <c r="BC364" s="668"/>
      <c r="BD364" s="668"/>
      <c r="BE364" s="668"/>
      <c r="BF364" s="668"/>
      <c r="BG364" s="668"/>
      <c r="BH364" s="668"/>
      <c r="BI364" s="668"/>
    </row>
    <row r="365" spans="1:61" ht="9.75" customHeight="1" x14ac:dyDescent="0.3">
      <c r="A365" s="669" t="s">
        <v>154</v>
      </c>
      <c r="B365" s="670"/>
      <c r="C365" s="670"/>
      <c r="D365" s="670"/>
      <c r="E365" s="670"/>
      <c r="F365" s="670"/>
      <c r="G365" s="670"/>
      <c r="H365" s="670"/>
      <c r="I365" s="670"/>
      <c r="J365" s="670"/>
      <c r="K365" s="670"/>
      <c r="L365" s="670"/>
      <c r="M365" s="670"/>
      <c r="N365" s="670"/>
      <c r="O365" s="670"/>
      <c r="P365" s="670"/>
      <c r="Q365" s="670"/>
      <c r="R365" s="670"/>
      <c r="S365" s="108"/>
      <c r="T365" s="108"/>
      <c r="U365" s="108"/>
      <c r="V365" s="108"/>
      <c r="W365" s="108"/>
      <c r="X365" s="108"/>
      <c r="Y365" s="108"/>
      <c r="Z365" s="108"/>
      <c r="AA365" s="108"/>
      <c r="AB365" s="108"/>
      <c r="AC365" s="108"/>
      <c r="AD365" s="108"/>
      <c r="AE365" s="109"/>
      <c r="AF365" s="109" t="e">
        <f>AJ366*100/AJ364</f>
        <v>#DIV/0!</v>
      </c>
      <c r="AG365" s="109"/>
      <c r="AH365" s="109"/>
      <c r="AI365" s="110">
        <f>IF(AJ364=0,0,AF365)</f>
        <v>0</v>
      </c>
      <c r="AJ365" s="706" t="str">
        <f>IF(AI365&lt;=5,"actualizare mai mică de 5% din valoarea eligibila","actualizare mai mare de 5% din valoarea eligibila")</f>
        <v>actualizare mai mică de 5% din valoarea eligibila</v>
      </c>
      <c r="AK365" s="707"/>
      <c r="AL365" s="707"/>
      <c r="AM365" s="707"/>
      <c r="AN365" s="707"/>
      <c r="AO365" s="707"/>
      <c r="AP365" s="707"/>
      <c r="AQ365" s="707"/>
      <c r="AR365" s="707"/>
      <c r="AS365" s="713"/>
      <c r="AT365" s="713"/>
      <c r="AU365" s="713"/>
      <c r="AV365" s="713"/>
      <c r="AW365" s="713"/>
      <c r="AX365" s="713"/>
      <c r="AY365" s="713"/>
      <c r="AZ365" s="713"/>
      <c r="BA365" s="707"/>
      <c r="BB365" s="707"/>
      <c r="BC365" s="707"/>
      <c r="BD365" s="707"/>
      <c r="BE365" s="707"/>
      <c r="BF365" s="707"/>
      <c r="BG365" s="707"/>
      <c r="BH365" s="707"/>
      <c r="BI365" s="708"/>
    </row>
    <row r="366" spans="1:61" ht="9.75" customHeight="1" x14ac:dyDescent="0.3">
      <c r="A366" s="665" t="s">
        <v>127</v>
      </c>
      <c r="B366" s="666"/>
      <c r="C366" s="666"/>
      <c r="D366" s="666"/>
      <c r="E366" s="666"/>
      <c r="F366" s="666"/>
      <c r="G366" s="666"/>
      <c r="H366" s="666"/>
      <c r="I366" s="666"/>
      <c r="J366" s="666"/>
      <c r="K366" s="666"/>
      <c r="L366" s="666"/>
      <c r="M366" s="666"/>
      <c r="N366" s="666"/>
      <c r="O366" s="666"/>
      <c r="P366" s="666"/>
      <c r="Q366" s="666"/>
      <c r="R366" s="666"/>
      <c r="S366" s="666"/>
      <c r="T366" s="666"/>
      <c r="U366" s="666"/>
      <c r="V366" s="666"/>
      <c r="W366" s="666"/>
      <c r="X366" s="666"/>
      <c r="Y366" s="666"/>
      <c r="Z366" s="666"/>
      <c r="AA366" s="666"/>
      <c r="AB366" s="666"/>
      <c r="AC366" s="666"/>
      <c r="AD366" s="666"/>
      <c r="AE366" s="666"/>
      <c r="AF366" s="666"/>
      <c r="AG366" s="666"/>
      <c r="AH366" s="666"/>
      <c r="AI366" s="667"/>
      <c r="AJ366" s="659"/>
      <c r="AK366" s="659"/>
      <c r="AL366" s="659"/>
      <c r="AM366" s="659"/>
      <c r="AN366" s="659"/>
      <c r="AO366" s="659"/>
      <c r="AP366" s="659"/>
      <c r="AQ366" s="659"/>
      <c r="AR366" s="714"/>
      <c r="AS366" s="715"/>
      <c r="AT366" s="716"/>
      <c r="AU366" s="716"/>
      <c r="AV366" s="716"/>
      <c r="AW366" s="716"/>
      <c r="AX366" s="716"/>
      <c r="AY366" s="716"/>
      <c r="AZ366" s="717"/>
      <c r="BA366" s="660">
        <f t="shared" ref="BA366" si="16">SUM(AJ366:AZ366)</f>
        <v>0</v>
      </c>
      <c r="BB366" s="660"/>
      <c r="BC366" s="660"/>
      <c r="BD366" s="660"/>
      <c r="BE366" s="660"/>
      <c r="BF366" s="660"/>
      <c r="BG366" s="660"/>
      <c r="BH366" s="660"/>
      <c r="BI366" s="660"/>
    </row>
    <row r="367" spans="1:61" ht="9.75" customHeight="1" x14ac:dyDescent="0.3">
      <c r="A367" s="665" t="s">
        <v>128</v>
      </c>
      <c r="B367" s="666"/>
      <c r="C367" s="666"/>
      <c r="D367" s="666"/>
      <c r="E367" s="666"/>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7"/>
      <c r="AJ367" s="668">
        <f>AJ364+AJ366</f>
        <v>0</v>
      </c>
      <c r="AK367" s="668"/>
      <c r="AL367" s="668"/>
      <c r="AM367" s="668"/>
      <c r="AN367" s="668"/>
      <c r="AO367" s="668"/>
      <c r="AP367" s="668"/>
      <c r="AQ367" s="668"/>
      <c r="AR367" s="353"/>
      <c r="AS367" s="718">
        <f>AS364</f>
        <v>0</v>
      </c>
      <c r="AT367" s="719"/>
      <c r="AU367" s="719"/>
      <c r="AV367" s="719"/>
      <c r="AW367" s="719"/>
      <c r="AX367" s="719"/>
      <c r="AY367" s="719"/>
      <c r="AZ367" s="720"/>
      <c r="BA367" s="668">
        <f t="shared" ref="BA367:BA368" si="17">SUM(AJ367:AZ367)</f>
        <v>0</v>
      </c>
      <c r="BB367" s="668"/>
      <c r="BC367" s="668"/>
      <c r="BD367" s="668"/>
      <c r="BE367" s="668"/>
      <c r="BF367" s="668"/>
      <c r="BG367" s="668"/>
      <c r="BH367" s="668"/>
      <c r="BI367" s="668"/>
    </row>
    <row r="368" spans="1:61" ht="9.75" customHeight="1" x14ac:dyDescent="0.3">
      <c r="A368" s="665" t="s">
        <v>129</v>
      </c>
      <c r="B368" s="666"/>
      <c r="C368" s="666"/>
      <c r="D368" s="666"/>
      <c r="E368" s="666"/>
      <c r="F368" s="666"/>
      <c r="G368" s="666"/>
      <c r="H368" s="666"/>
      <c r="I368" s="666"/>
      <c r="J368" s="666"/>
      <c r="K368" s="666"/>
      <c r="L368" s="666"/>
      <c r="M368" s="666"/>
      <c r="N368" s="666"/>
      <c r="O368" s="666"/>
      <c r="P368" s="666"/>
      <c r="Q368" s="666"/>
      <c r="R368" s="666"/>
      <c r="S368" s="666"/>
      <c r="T368" s="666"/>
      <c r="U368" s="666"/>
      <c r="V368" s="666"/>
      <c r="W368" s="666"/>
      <c r="X368" s="666"/>
      <c r="Y368" s="666"/>
      <c r="Z368" s="666"/>
      <c r="AA368" s="666"/>
      <c r="AB368" s="666"/>
      <c r="AC368" s="666"/>
      <c r="AD368" s="666"/>
      <c r="AE368" s="666"/>
      <c r="AF368" s="666"/>
      <c r="AG368" s="666"/>
      <c r="AH368" s="666"/>
      <c r="AI368" s="667"/>
      <c r="AJ368" s="659"/>
      <c r="AK368" s="659"/>
      <c r="AL368" s="659"/>
      <c r="AM368" s="659"/>
      <c r="AN368" s="659"/>
      <c r="AO368" s="659"/>
      <c r="AP368" s="659"/>
      <c r="AQ368" s="659"/>
      <c r="AR368" s="659"/>
      <c r="AS368" s="721"/>
      <c r="AT368" s="721"/>
      <c r="AU368" s="721"/>
      <c r="AV368" s="721"/>
      <c r="AW368" s="721"/>
      <c r="AX368" s="721"/>
      <c r="AY368" s="721"/>
      <c r="AZ368" s="721"/>
      <c r="BA368" s="660">
        <f t="shared" si="17"/>
        <v>0</v>
      </c>
      <c r="BB368" s="660"/>
      <c r="BC368" s="660"/>
      <c r="BD368" s="660"/>
      <c r="BE368" s="660"/>
      <c r="BF368" s="660"/>
      <c r="BG368" s="660"/>
      <c r="BH368" s="660"/>
      <c r="BI368" s="660"/>
    </row>
    <row r="369" spans="1:61" ht="9.75" customHeight="1" x14ac:dyDescent="0.3">
      <c r="A369" s="665"/>
      <c r="B369" s="666"/>
      <c r="C369" s="666"/>
      <c r="D369" s="666"/>
      <c r="E369" s="666"/>
      <c r="F369" s="666"/>
      <c r="G369" s="666"/>
      <c r="H369" s="666"/>
      <c r="I369" s="666"/>
      <c r="J369" s="666"/>
      <c r="K369" s="666"/>
      <c r="L369" s="666"/>
      <c r="M369" s="666"/>
      <c r="N369" s="666"/>
      <c r="O369" s="666"/>
      <c r="P369" s="666"/>
      <c r="Q369" s="666"/>
      <c r="R369" s="666"/>
      <c r="S369" s="666"/>
      <c r="T369" s="666"/>
      <c r="U369" s="666"/>
      <c r="V369" s="666"/>
      <c r="W369" s="666"/>
      <c r="X369" s="666"/>
      <c r="Y369" s="666"/>
      <c r="Z369" s="666"/>
      <c r="AA369" s="666"/>
      <c r="AB369" s="666"/>
      <c r="AC369" s="666"/>
      <c r="AD369" s="666"/>
      <c r="AE369" s="666"/>
      <c r="AF369" s="666"/>
      <c r="AG369" s="666"/>
      <c r="AH369" s="666"/>
      <c r="AI369" s="667"/>
      <c r="AJ369" s="660"/>
      <c r="AK369" s="660"/>
      <c r="AL369" s="660"/>
      <c r="AM369" s="660"/>
      <c r="AN369" s="660"/>
      <c r="AO369" s="660"/>
      <c r="AP369" s="660"/>
      <c r="AQ369" s="660"/>
      <c r="AR369" s="660"/>
      <c r="AS369" s="660"/>
      <c r="AT369" s="660"/>
      <c r="AU369" s="660"/>
      <c r="AV369" s="660"/>
      <c r="AW369" s="660"/>
      <c r="AX369" s="660"/>
      <c r="AY369" s="660"/>
      <c r="AZ369" s="660"/>
      <c r="BA369" s="660"/>
      <c r="BB369" s="660"/>
      <c r="BC369" s="660"/>
      <c r="BD369" s="660"/>
      <c r="BE369" s="660"/>
      <c r="BF369" s="660"/>
      <c r="BG369" s="660"/>
      <c r="BH369" s="660"/>
      <c r="BI369" s="660"/>
    </row>
    <row r="370" spans="1:61" ht="9.75" customHeight="1" x14ac:dyDescent="0.3">
      <c r="A370" s="665" t="s">
        <v>130</v>
      </c>
      <c r="B370" s="666"/>
      <c r="C370" s="666"/>
      <c r="D370" s="666"/>
      <c r="E370" s="666"/>
      <c r="F370" s="666"/>
      <c r="G370" s="666"/>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7"/>
      <c r="AJ370" s="353">
        <f>BA367+BA368</f>
        <v>0</v>
      </c>
      <c r="AK370" s="354"/>
      <c r="AL370" s="354"/>
      <c r="AM370" s="354"/>
      <c r="AN370" s="354"/>
      <c r="AO370" s="354"/>
      <c r="AP370" s="354"/>
      <c r="AQ370" s="354"/>
      <c r="AR370" s="354"/>
      <c r="AS370" s="354"/>
      <c r="AT370" s="354"/>
      <c r="AU370" s="354"/>
      <c r="AV370" s="354"/>
      <c r="AW370" s="354"/>
      <c r="AX370" s="354"/>
      <c r="AY370" s="354"/>
      <c r="AZ370" s="354"/>
      <c r="BA370" s="354"/>
      <c r="BB370" s="354"/>
      <c r="BC370" s="354"/>
      <c r="BD370" s="354"/>
      <c r="BE370" s="354"/>
      <c r="BF370" s="354"/>
      <c r="BG370" s="354"/>
      <c r="BH370" s="354"/>
      <c r="BI370" s="355"/>
    </row>
    <row r="371" spans="1:61" ht="9.75" customHeight="1" x14ac:dyDescent="0.3">
      <c r="A371" s="722"/>
      <c r="B371" s="723"/>
      <c r="C371" s="723"/>
      <c r="D371" s="723"/>
      <c r="E371" s="723"/>
      <c r="F371" s="723"/>
      <c r="G371" s="723"/>
      <c r="H371" s="723"/>
      <c r="I371" s="723"/>
      <c r="J371" s="723"/>
      <c r="K371" s="723"/>
      <c r="L371" s="723"/>
      <c r="M371" s="723"/>
      <c r="N371" s="723"/>
      <c r="O371" s="723"/>
      <c r="P371" s="723"/>
      <c r="Q371" s="723"/>
      <c r="R371" s="723"/>
      <c r="S371" s="723"/>
      <c r="T371" s="723"/>
      <c r="U371" s="723"/>
      <c r="V371" s="723"/>
      <c r="W371" s="723"/>
      <c r="X371" s="723"/>
      <c r="Y371" s="723"/>
      <c r="Z371" s="723"/>
      <c r="AA371" s="723"/>
      <c r="AB371" s="723"/>
      <c r="AC371" s="723"/>
      <c r="AD371" s="723"/>
      <c r="AE371" s="723"/>
      <c r="AF371" s="723"/>
      <c r="AG371" s="723"/>
      <c r="AH371" s="723"/>
      <c r="AI371" s="724"/>
      <c r="AJ371" s="725" t="s">
        <v>137</v>
      </c>
      <c r="AK371" s="725"/>
      <c r="AL371" s="725"/>
      <c r="AM371" s="725"/>
      <c r="AN371" s="725"/>
      <c r="AO371" s="725"/>
      <c r="AP371" s="725"/>
      <c r="AQ371" s="725"/>
      <c r="AR371" s="725"/>
      <c r="AS371" s="725" t="s">
        <v>119</v>
      </c>
      <c r="AT371" s="725"/>
      <c r="AU371" s="725"/>
      <c r="AV371" s="725"/>
      <c r="AW371" s="725"/>
      <c r="AX371" s="725"/>
      <c r="AY371" s="725"/>
      <c r="AZ371" s="725"/>
      <c r="BA371" s="726"/>
      <c r="BB371" s="726"/>
      <c r="BC371" s="726"/>
      <c r="BD371" s="726"/>
      <c r="BE371" s="726"/>
      <c r="BF371" s="726"/>
      <c r="BG371" s="726"/>
      <c r="BH371" s="726"/>
      <c r="BI371" s="726"/>
    </row>
    <row r="372" spans="1:61" ht="9.75" customHeight="1" x14ac:dyDescent="0.3">
      <c r="A372" s="722" t="s">
        <v>131</v>
      </c>
      <c r="B372" s="723"/>
      <c r="C372" s="723"/>
      <c r="D372" s="723"/>
      <c r="E372" s="723"/>
      <c r="F372" s="723"/>
      <c r="G372" s="723"/>
      <c r="H372" s="723"/>
      <c r="I372" s="723"/>
      <c r="J372" s="723"/>
      <c r="K372" s="723"/>
      <c r="L372" s="723"/>
      <c r="M372" s="723"/>
      <c r="N372" s="723"/>
      <c r="O372" s="723"/>
      <c r="P372" s="723"/>
      <c r="Q372" s="723"/>
      <c r="R372" s="723"/>
      <c r="S372" s="723"/>
      <c r="T372" s="723"/>
      <c r="U372" s="723"/>
      <c r="V372" s="723"/>
      <c r="W372" s="723"/>
      <c r="X372" s="723"/>
      <c r="Y372" s="723"/>
      <c r="Z372" s="723"/>
      <c r="AA372" s="723"/>
      <c r="AB372" s="723"/>
      <c r="AC372" s="723"/>
      <c r="AD372" s="723"/>
      <c r="AE372" s="723"/>
      <c r="AF372" s="723"/>
      <c r="AG372" s="723"/>
      <c r="AH372" s="723"/>
      <c r="AI372" s="724"/>
      <c r="AJ372" s="727">
        <f>AS372*W305</f>
        <v>0</v>
      </c>
      <c r="AK372" s="727"/>
      <c r="AL372" s="727"/>
      <c r="AM372" s="727"/>
      <c r="AN372" s="727"/>
      <c r="AO372" s="727"/>
      <c r="AP372" s="727"/>
      <c r="AQ372" s="727"/>
      <c r="AR372" s="727"/>
      <c r="AS372" s="727">
        <f>AJ370</f>
        <v>0</v>
      </c>
      <c r="AT372" s="727"/>
      <c r="AU372" s="727"/>
      <c r="AV372" s="727"/>
      <c r="AW372" s="727"/>
      <c r="AX372" s="727"/>
      <c r="AY372" s="727"/>
      <c r="AZ372" s="727"/>
      <c r="BA372" s="726"/>
      <c r="BB372" s="726"/>
      <c r="BC372" s="726"/>
      <c r="BD372" s="726"/>
      <c r="BE372" s="726"/>
      <c r="BF372" s="726"/>
      <c r="BG372" s="726"/>
      <c r="BH372" s="726"/>
      <c r="BI372" s="726"/>
    </row>
    <row r="373" spans="1:61" ht="9.75" customHeight="1" x14ac:dyDescent="0.3">
      <c r="A373" s="722" t="s">
        <v>133</v>
      </c>
      <c r="B373" s="723"/>
      <c r="C373" s="723"/>
      <c r="D373" s="723"/>
      <c r="E373" s="723"/>
      <c r="F373" s="723"/>
      <c r="G373" s="723"/>
      <c r="H373" s="723"/>
      <c r="I373" s="723"/>
      <c r="J373" s="723"/>
      <c r="K373" s="723"/>
      <c r="L373" s="723"/>
      <c r="M373" s="723"/>
      <c r="N373" s="723"/>
      <c r="O373" s="723"/>
      <c r="P373" s="723"/>
      <c r="Q373" s="723"/>
      <c r="R373" s="723"/>
      <c r="S373" s="723"/>
      <c r="T373" s="723"/>
      <c r="U373" s="723"/>
      <c r="V373" s="723"/>
      <c r="W373" s="723"/>
      <c r="X373" s="723"/>
      <c r="Y373" s="723"/>
      <c r="Z373" s="723"/>
      <c r="AA373" s="723"/>
      <c r="AB373" s="723"/>
      <c r="AC373" s="723"/>
      <c r="AD373" s="723"/>
      <c r="AE373" s="723"/>
      <c r="AF373" s="723"/>
      <c r="AG373" s="723"/>
      <c r="AH373" s="723"/>
      <c r="AI373" s="724"/>
      <c r="AJ373" s="727">
        <f>AS373*W305</f>
        <v>0</v>
      </c>
      <c r="AK373" s="727"/>
      <c r="AL373" s="727"/>
      <c r="AM373" s="727"/>
      <c r="AN373" s="727"/>
      <c r="AO373" s="727"/>
      <c r="AP373" s="727"/>
      <c r="AQ373" s="727"/>
      <c r="AR373" s="727"/>
      <c r="AS373" s="727">
        <f>AJ367+AJ368</f>
        <v>0</v>
      </c>
      <c r="AT373" s="727"/>
      <c r="AU373" s="727"/>
      <c r="AV373" s="727"/>
      <c r="AW373" s="727"/>
      <c r="AX373" s="727"/>
      <c r="AY373" s="727"/>
      <c r="AZ373" s="727"/>
      <c r="BA373" s="726"/>
      <c r="BB373" s="726"/>
      <c r="BC373" s="726"/>
      <c r="BD373" s="726"/>
      <c r="BE373" s="726"/>
      <c r="BF373" s="726"/>
      <c r="BG373" s="726"/>
      <c r="BH373" s="726"/>
      <c r="BI373" s="726"/>
    </row>
    <row r="374" spans="1:61" ht="9.75" customHeight="1" x14ac:dyDescent="0.3">
      <c r="A374" s="722" t="s">
        <v>132</v>
      </c>
      <c r="B374" s="723"/>
      <c r="C374" s="723"/>
      <c r="D374" s="723"/>
      <c r="E374" s="723"/>
      <c r="F374" s="723"/>
      <c r="G374" s="723"/>
      <c r="H374" s="723"/>
      <c r="I374" s="723"/>
      <c r="J374" s="723"/>
      <c r="K374" s="723"/>
      <c r="L374" s="723"/>
      <c r="M374" s="723"/>
      <c r="N374" s="723"/>
      <c r="O374" s="723"/>
      <c r="P374" s="723"/>
      <c r="Q374" s="723"/>
      <c r="R374" s="723"/>
      <c r="S374" s="723"/>
      <c r="T374" s="723"/>
      <c r="U374" s="723"/>
      <c r="V374" s="723"/>
      <c r="W374" s="723"/>
      <c r="X374" s="723"/>
      <c r="Y374" s="723"/>
      <c r="Z374" s="723"/>
      <c r="AA374" s="723"/>
      <c r="AB374" s="723"/>
      <c r="AC374" s="723"/>
      <c r="AD374" s="723"/>
      <c r="AE374" s="723"/>
      <c r="AF374" s="723"/>
      <c r="AG374" s="723"/>
      <c r="AH374" s="723"/>
      <c r="AI374" s="724"/>
      <c r="AJ374" s="727">
        <f>AS374*W305</f>
        <v>0</v>
      </c>
      <c r="AK374" s="727"/>
      <c r="AL374" s="727"/>
      <c r="AM374" s="727"/>
      <c r="AN374" s="727"/>
      <c r="AO374" s="727"/>
      <c r="AP374" s="727"/>
      <c r="AQ374" s="727"/>
      <c r="AR374" s="727"/>
      <c r="AS374" s="727">
        <f>AS367+AS368</f>
        <v>0</v>
      </c>
      <c r="AT374" s="727"/>
      <c r="AU374" s="727"/>
      <c r="AV374" s="727"/>
      <c r="AW374" s="727"/>
      <c r="AX374" s="727"/>
      <c r="AY374" s="727"/>
      <c r="AZ374" s="727"/>
      <c r="BA374" s="726"/>
      <c r="BB374" s="726"/>
      <c r="BC374" s="726"/>
      <c r="BD374" s="726"/>
      <c r="BE374" s="726"/>
      <c r="BF374" s="726"/>
      <c r="BG374" s="726"/>
      <c r="BH374" s="726"/>
      <c r="BI374" s="726"/>
    </row>
    <row r="375" spans="1:61" ht="9.75" customHeight="1" x14ac:dyDescent="0.3">
      <c r="A375" s="722"/>
      <c r="B375" s="723"/>
      <c r="C375" s="723"/>
      <c r="D375" s="723"/>
      <c r="E375" s="723"/>
      <c r="F375" s="723"/>
      <c r="G375" s="723"/>
      <c r="H375" s="723"/>
      <c r="I375" s="723"/>
      <c r="J375" s="723"/>
      <c r="K375" s="723"/>
      <c r="L375" s="723"/>
      <c r="M375" s="723"/>
      <c r="N375" s="723"/>
      <c r="O375" s="723"/>
      <c r="P375" s="723"/>
      <c r="Q375" s="723"/>
      <c r="R375" s="723"/>
      <c r="S375" s="723"/>
      <c r="T375" s="723"/>
      <c r="U375" s="723"/>
      <c r="V375" s="723"/>
      <c r="W375" s="723"/>
      <c r="X375" s="723"/>
      <c r="Y375" s="723"/>
      <c r="Z375" s="723"/>
      <c r="AA375" s="723"/>
      <c r="AB375" s="723"/>
      <c r="AC375" s="723"/>
      <c r="AD375" s="723"/>
      <c r="AE375" s="723"/>
      <c r="AF375" s="723"/>
      <c r="AG375" s="723"/>
      <c r="AH375" s="723"/>
      <c r="AI375" s="724"/>
      <c r="AJ375" s="726"/>
      <c r="AK375" s="726"/>
      <c r="AL375" s="726"/>
      <c r="AM375" s="726"/>
      <c r="AN375" s="726"/>
      <c r="AO375" s="726"/>
      <c r="AP375" s="726"/>
      <c r="AQ375" s="726"/>
      <c r="AR375" s="726"/>
      <c r="AS375" s="726"/>
      <c r="AT375" s="726"/>
      <c r="AU375" s="726"/>
      <c r="AV375" s="726"/>
      <c r="AW375" s="726"/>
      <c r="AX375" s="726"/>
      <c r="AY375" s="726"/>
      <c r="AZ375" s="726"/>
      <c r="BA375" s="726"/>
      <c r="BB375" s="726"/>
      <c r="BC375" s="726"/>
      <c r="BD375" s="726"/>
      <c r="BE375" s="726"/>
      <c r="BF375" s="726"/>
      <c r="BG375" s="726"/>
      <c r="BH375" s="726"/>
      <c r="BI375" s="726"/>
    </row>
    <row r="376" spans="1:61" ht="33.75" customHeight="1" x14ac:dyDescent="0.3">
      <c r="A376" s="728" t="s">
        <v>134</v>
      </c>
      <c r="B376" s="729"/>
      <c r="C376" s="729"/>
      <c r="D376" s="729"/>
      <c r="E376" s="729"/>
      <c r="F376" s="729"/>
      <c r="G376" s="729"/>
      <c r="H376" s="729"/>
      <c r="I376" s="729"/>
      <c r="J376" s="729"/>
      <c r="K376" s="729"/>
      <c r="L376" s="729"/>
      <c r="M376" s="729"/>
      <c r="N376" s="729"/>
      <c r="O376" s="729"/>
      <c r="P376" s="729"/>
      <c r="Q376" s="729"/>
      <c r="R376" s="729"/>
      <c r="S376" s="729"/>
      <c r="T376" s="729"/>
      <c r="U376" s="729"/>
      <c r="V376" s="729"/>
      <c r="W376" s="729"/>
      <c r="X376" s="729"/>
      <c r="Y376" s="729"/>
      <c r="Z376" s="729"/>
      <c r="AA376" s="729"/>
      <c r="AB376" s="729"/>
      <c r="AC376" s="729"/>
      <c r="AD376" s="729"/>
      <c r="AE376" s="729"/>
      <c r="AF376" s="729"/>
      <c r="AG376" s="729"/>
      <c r="AH376" s="729"/>
      <c r="AI376" s="730"/>
      <c r="AJ376" s="731" t="s">
        <v>135</v>
      </c>
      <c r="AK376" s="731"/>
      <c r="AL376" s="731"/>
      <c r="AM376" s="731"/>
      <c r="AN376" s="731"/>
      <c r="AO376" s="731"/>
      <c r="AP376" s="731"/>
      <c r="AQ376" s="731"/>
      <c r="AR376" s="731"/>
      <c r="AS376" s="731" t="s">
        <v>136</v>
      </c>
      <c r="AT376" s="731"/>
      <c r="AU376" s="731"/>
      <c r="AV376" s="731"/>
      <c r="AW376" s="731"/>
      <c r="AX376" s="731"/>
      <c r="AY376" s="731"/>
      <c r="AZ376" s="731"/>
      <c r="BA376" s="731" t="s">
        <v>117</v>
      </c>
      <c r="BB376" s="731"/>
      <c r="BC376" s="731"/>
      <c r="BD376" s="731"/>
      <c r="BE376" s="731"/>
      <c r="BF376" s="731"/>
      <c r="BG376" s="731"/>
      <c r="BH376" s="731"/>
      <c r="BI376" s="731"/>
    </row>
    <row r="377" spans="1:61" ht="9" customHeight="1" x14ac:dyDescent="0.3">
      <c r="A377" s="546" t="s">
        <v>138</v>
      </c>
      <c r="B377" s="547"/>
      <c r="C377" s="547"/>
      <c r="D377" s="547"/>
      <c r="E377" s="547"/>
      <c r="F377" s="547"/>
      <c r="G377" s="547"/>
      <c r="H377" s="547"/>
      <c r="I377" s="547"/>
      <c r="J377" s="547"/>
      <c r="K377" s="547"/>
      <c r="L377" s="547"/>
      <c r="M377" s="547"/>
      <c r="N377" s="547"/>
      <c r="O377" s="547"/>
      <c r="P377" s="547"/>
      <c r="Q377" s="547"/>
      <c r="R377" s="547"/>
      <c r="S377" s="547"/>
      <c r="T377" s="547"/>
      <c r="U377" s="547"/>
      <c r="V377" s="547"/>
      <c r="W377" s="547"/>
      <c r="X377" s="547"/>
      <c r="Y377" s="547"/>
      <c r="Z377" s="547"/>
      <c r="AA377" s="547"/>
      <c r="AB377" s="547"/>
      <c r="AC377" s="547"/>
      <c r="AD377" s="547"/>
      <c r="AE377" s="547"/>
      <c r="AF377" s="547"/>
      <c r="AG377" s="547"/>
      <c r="AH377" s="547"/>
      <c r="AI377" s="548"/>
      <c r="AJ377" s="712"/>
      <c r="AK377" s="712"/>
      <c r="AL377" s="712"/>
      <c r="AM377" s="712"/>
      <c r="AN377" s="712"/>
      <c r="AO377" s="712"/>
      <c r="AP377" s="712"/>
      <c r="AQ377" s="712"/>
      <c r="AR377" s="712"/>
      <c r="AS377" s="732"/>
      <c r="AT377" s="732"/>
      <c r="AU377" s="732"/>
      <c r="AV377" s="732"/>
      <c r="AW377" s="732"/>
      <c r="AX377" s="732"/>
      <c r="AY377" s="732"/>
      <c r="AZ377" s="732"/>
      <c r="BA377" s="660">
        <f t="shared" ref="BA377:BA382" si="18">SUM(AJ377:AZ377)</f>
        <v>0</v>
      </c>
      <c r="BB377" s="660"/>
      <c r="BC377" s="660"/>
      <c r="BD377" s="660"/>
      <c r="BE377" s="660"/>
      <c r="BF377" s="660"/>
      <c r="BG377" s="660"/>
      <c r="BH377" s="660"/>
      <c r="BI377" s="660"/>
    </row>
    <row r="378" spans="1:61" ht="9" customHeight="1" x14ac:dyDescent="0.3">
      <c r="A378" s="546" t="s">
        <v>139</v>
      </c>
      <c r="B378" s="547"/>
      <c r="C378" s="547"/>
      <c r="D378" s="547"/>
      <c r="E378" s="547"/>
      <c r="F378" s="547"/>
      <c r="G378" s="547"/>
      <c r="H378" s="547"/>
      <c r="I378" s="547"/>
      <c r="J378" s="547"/>
      <c r="K378" s="547"/>
      <c r="L378" s="547"/>
      <c r="M378" s="547"/>
      <c r="N378" s="547"/>
      <c r="O378" s="547"/>
      <c r="P378" s="547"/>
      <c r="Q378" s="547"/>
      <c r="R378" s="547"/>
      <c r="S378" s="547"/>
      <c r="T378" s="547"/>
      <c r="U378" s="547"/>
      <c r="V378" s="547"/>
      <c r="W378" s="547"/>
      <c r="X378" s="547"/>
      <c r="Y378" s="547"/>
      <c r="Z378" s="547"/>
      <c r="AA378" s="547"/>
      <c r="AB378" s="547"/>
      <c r="AC378" s="547"/>
      <c r="AD378" s="547"/>
      <c r="AE378" s="547"/>
      <c r="AF378" s="547"/>
      <c r="AG378" s="547"/>
      <c r="AH378" s="547"/>
      <c r="AI378" s="548"/>
      <c r="AJ378" s="668">
        <f>SUM(AJ379:AJ380)</f>
        <v>0</v>
      </c>
      <c r="AK378" s="668"/>
      <c r="AL378" s="668"/>
      <c r="AM378" s="668"/>
      <c r="AN378" s="668"/>
      <c r="AO378" s="668"/>
      <c r="AP378" s="668"/>
      <c r="AQ378" s="668"/>
      <c r="AR378" s="668"/>
      <c r="AS378" s="668">
        <f>SUM(AS379:AS380)</f>
        <v>0</v>
      </c>
      <c r="AT378" s="668"/>
      <c r="AU378" s="668"/>
      <c r="AV378" s="668"/>
      <c r="AW378" s="668"/>
      <c r="AX378" s="668"/>
      <c r="AY378" s="668"/>
      <c r="AZ378" s="668"/>
      <c r="BA378" s="668">
        <f t="shared" si="18"/>
        <v>0</v>
      </c>
      <c r="BB378" s="668"/>
      <c r="BC378" s="668"/>
      <c r="BD378" s="668"/>
      <c r="BE378" s="668"/>
      <c r="BF378" s="668"/>
      <c r="BG378" s="668"/>
      <c r="BH378" s="668"/>
      <c r="BI378" s="668"/>
    </row>
    <row r="379" spans="1:61" ht="9" customHeight="1" x14ac:dyDescent="0.3">
      <c r="A379" s="662"/>
      <c r="B379" s="663"/>
      <c r="C379" s="663"/>
      <c r="D379" s="663"/>
      <c r="E379" s="663"/>
      <c r="F379" s="663"/>
      <c r="G379" s="663"/>
      <c r="H379" s="663"/>
      <c r="I379" s="663"/>
      <c r="J379" s="663"/>
      <c r="K379" s="663"/>
      <c r="L379" s="663"/>
      <c r="M379" s="663"/>
      <c r="N379" s="663"/>
      <c r="O379" s="81"/>
      <c r="P379" s="733" t="s">
        <v>140</v>
      </c>
      <c r="Q379" s="733"/>
      <c r="R379" s="733"/>
      <c r="S379" s="733"/>
      <c r="T379" s="733"/>
      <c r="U379" s="733"/>
      <c r="V379" s="733"/>
      <c r="W379" s="733"/>
      <c r="X379" s="733"/>
      <c r="Y379" s="733"/>
      <c r="Z379" s="733"/>
      <c r="AA379" s="733"/>
      <c r="AB379" s="733"/>
      <c r="AC379" s="733"/>
      <c r="AD379" s="733"/>
      <c r="AE379" s="733"/>
      <c r="AF379" s="733"/>
      <c r="AG379" s="733"/>
      <c r="AH379" s="733"/>
      <c r="AI379" s="734"/>
      <c r="AJ379" s="735"/>
      <c r="AK379" s="735"/>
      <c r="AL379" s="735"/>
      <c r="AM379" s="735"/>
      <c r="AN379" s="735"/>
      <c r="AO379" s="735"/>
      <c r="AP379" s="735"/>
      <c r="AQ379" s="735"/>
      <c r="AR379" s="735"/>
      <c r="AS379" s="735"/>
      <c r="AT379" s="735"/>
      <c r="AU379" s="735"/>
      <c r="AV379" s="735"/>
      <c r="AW379" s="735"/>
      <c r="AX379" s="735"/>
      <c r="AY379" s="735"/>
      <c r="AZ379" s="735"/>
      <c r="BA379" s="660">
        <f t="shared" si="18"/>
        <v>0</v>
      </c>
      <c r="BB379" s="660"/>
      <c r="BC379" s="660"/>
      <c r="BD379" s="660"/>
      <c r="BE379" s="660"/>
      <c r="BF379" s="660"/>
      <c r="BG379" s="660"/>
      <c r="BH379" s="660"/>
      <c r="BI379" s="660"/>
    </row>
    <row r="380" spans="1:61" ht="9" customHeight="1" x14ac:dyDescent="0.3">
      <c r="A380" s="662"/>
      <c r="B380" s="663"/>
      <c r="C380" s="663"/>
      <c r="D380" s="663"/>
      <c r="E380" s="663"/>
      <c r="F380" s="663"/>
      <c r="G380" s="663"/>
      <c r="H380" s="663"/>
      <c r="I380" s="663"/>
      <c r="J380" s="663"/>
      <c r="K380" s="663"/>
      <c r="L380" s="663"/>
      <c r="M380" s="663"/>
      <c r="N380" s="663"/>
      <c r="O380" s="81"/>
      <c r="P380" s="733" t="s">
        <v>141</v>
      </c>
      <c r="Q380" s="733"/>
      <c r="R380" s="733"/>
      <c r="S380" s="733"/>
      <c r="T380" s="733"/>
      <c r="U380" s="733"/>
      <c r="V380" s="733"/>
      <c r="W380" s="733"/>
      <c r="X380" s="733"/>
      <c r="Y380" s="733"/>
      <c r="Z380" s="733"/>
      <c r="AA380" s="733"/>
      <c r="AB380" s="733"/>
      <c r="AC380" s="733"/>
      <c r="AD380" s="733"/>
      <c r="AE380" s="733"/>
      <c r="AF380" s="733"/>
      <c r="AG380" s="733"/>
      <c r="AH380" s="733"/>
      <c r="AI380" s="734"/>
      <c r="AJ380" s="735"/>
      <c r="AK380" s="735"/>
      <c r="AL380" s="735"/>
      <c r="AM380" s="735"/>
      <c r="AN380" s="735"/>
      <c r="AO380" s="735"/>
      <c r="AP380" s="735"/>
      <c r="AQ380" s="735"/>
      <c r="AR380" s="735"/>
      <c r="AS380" s="735"/>
      <c r="AT380" s="735"/>
      <c r="AU380" s="735"/>
      <c r="AV380" s="735"/>
      <c r="AW380" s="735"/>
      <c r="AX380" s="735"/>
      <c r="AY380" s="735"/>
      <c r="AZ380" s="735"/>
      <c r="BA380" s="660">
        <f t="shared" si="18"/>
        <v>0</v>
      </c>
      <c r="BB380" s="660"/>
      <c r="BC380" s="660"/>
      <c r="BD380" s="660"/>
      <c r="BE380" s="660"/>
      <c r="BF380" s="660"/>
      <c r="BG380" s="660"/>
      <c r="BH380" s="660"/>
      <c r="BI380" s="660"/>
    </row>
    <row r="381" spans="1:61" ht="9" customHeight="1" x14ac:dyDescent="0.3">
      <c r="A381" s="546" t="s">
        <v>142</v>
      </c>
      <c r="B381" s="547"/>
      <c r="C381" s="547"/>
      <c r="D381" s="547"/>
      <c r="E381" s="547"/>
      <c r="F381" s="547"/>
      <c r="G381" s="547"/>
      <c r="H381" s="547"/>
      <c r="I381" s="547"/>
      <c r="J381" s="547"/>
      <c r="K381" s="547"/>
      <c r="L381" s="547"/>
      <c r="M381" s="547"/>
      <c r="N381" s="547"/>
      <c r="O381" s="547"/>
      <c r="P381" s="547"/>
      <c r="Q381" s="547"/>
      <c r="R381" s="547"/>
      <c r="S381" s="547"/>
      <c r="T381" s="547"/>
      <c r="U381" s="547"/>
      <c r="V381" s="547"/>
      <c r="W381" s="547"/>
      <c r="X381" s="547"/>
      <c r="Y381" s="547"/>
      <c r="Z381" s="547"/>
      <c r="AA381" s="547"/>
      <c r="AB381" s="547"/>
      <c r="AC381" s="547"/>
      <c r="AD381" s="547"/>
      <c r="AE381" s="547"/>
      <c r="AF381" s="547"/>
      <c r="AG381" s="547"/>
      <c r="AH381" s="547"/>
      <c r="AI381" s="548"/>
      <c r="AJ381" s="735"/>
      <c r="AK381" s="735"/>
      <c r="AL381" s="735"/>
      <c r="AM381" s="735"/>
      <c r="AN381" s="735"/>
      <c r="AO381" s="735"/>
      <c r="AP381" s="735"/>
      <c r="AQ381" s="735"/>
      <c r="AR381" s="735"/>
      <c r="AS381" s="735"/>
      <c r="AT381" s="735"/>
      <c r="AU381" s="735"/>
      <c r="AV381" s="735"/>
      <c r="AW381" s="735"/>
      <c r="AX381" s="735"/>
      <c r="AY381" s="735"/>
      <c r="AZ381" s="735"/>
      <c r="BA381" s="660">
        <f t="shared" si="18"/>
        <v>0</v>
      </c>
      <c r="BB381" s="660"/>
      <c r="BC381" s="660"/>
      <c r="BD381" s="660"/>
      <c r="BE381" s="660"/>
      <c r="BF381" s="660"/>
      <c r="BG381" s="660"/>
      <c r="BH381" s="660"/>
      <c r="BI381" s="660"/>
    </row>
    <row r="382" spans="1:61" ht="9" customHeight="1" x14ac:dyDescent="0.3">
      <c r="A382" s="546" t="s">
        <v>143</v>
      </c>
      <c r="B382" s="547"/>
      <c r="C382" s="547"/>
      <c r="D382" s="547"/>
      <c r="E382" s="547"/>
      <c r="F382" s="547"/>
      <c r="G382" s="547"/>
      <c r="H382" s="547"/>
      <c r="I382" s="547"/>
      <c r="J382" s="547"/>
      <c r="K382" s="547"/>
      <c r="L382" s="547"/>
      <c r="M382" s="547"/>
      <c r="N382" s="547"/>
      <c r="O382" s="547"/>
      <c r="P382" s="547"/>
      <c r="Q382" s="547"/>
      <c r="R382" s="547"/>
      <c r="S382" s="547"/>
      <c r="T382" s="547"/>
      <c r="U382" s="547"/>
      <c r="V382" s="547"/>
      <c r="W382" s="547"/>
      <c r="X382" s="547"/>
      <c r="Y382" s="547"/>
      <c r="Z382" s="547"/>
      <c r="AA382" s="547"/>
      <c r="AB382" s="547"/>
      <c r="AC382" s="547"/>
      <c r="AD382" s="547"/>
      <c r="AE382" s="547"/>
      <c r="AF382" s="547"/>
      <c r="AG382" s="547"/>
      <c r="AH382" s="547"/>
      <c r="AI382" s="548"/>
      <c r="AJ382" s="668">
        <f>AJ377+AJ378+AJ381</f>
        <v>0</v>
      </c>
      <c r="AK382" s="668"/>
      <c r="AL382" s="668"/>
      <c r="AM382" s="668"/>
      <c r="AN382" s="668"/>
      <c r="AO382" s="668"/>
      <c r="AP382" s="668"/>
      <c r="AQ382" s="668"/>
      <c r="AR382" s="668"/>
      <c r="AS382" s="668">
        <f>AS378+AS381</f>
        <v>0</v>
      </c>
      <c r="AT382" s="668"/>
      <c r="AU382" s="668"/>
      <c r="AV382" s="668"/>
      <c r="AW382" s="668"/>
      <c r="AX382" s="668"/>
      <c r="AY382" s="668"/>
      <c r="AZ382" s="668"/>
      <c r="BA382" s="668">
        <f t="shared" si="18"/>
        <v>0</v>
      </c>
      <c r="BB382" s="668"/>
      <c r="BC382" s="668"/>
      <c r="BD382" s="668"/>
      <c r="BE382" s="668"/>
      <c r="BF382" s="668"/>
      <c r="BG382" s="668"/>
      <c r="BH382" s="668"/>
      <c r="BI382" s="668"/>
    </row>
    <row r="383" spans="1:61" ht="9" customHeight="1" x14ac:dyDescent="0.3">
      <c r="A383" s="546" t="s">
        <v>144</v>
      </c>
      <c r="B383" s="547"/>
      <c r="C383" s="547"/>
      <c r="D383" s="547"/>
      <c r="E383" s="547"/>
      <c r="F383" s="547"/>
      <c r="G383" s="547"/>
      <c r="H383" s="547"/>
      <c r="I383" s="547"/>
      <c r="J383" s="547"/>
      <c r="K383" s="547"/>
      <c r="L383" s="547"/>
      <c r="M383" s="547"/>
      <c r="N383" s="547"/>
      <c r="O383" s="547"/>
      <c r="P383" s="547"/>
      <c r="Q383" s="547"/>
      <c r="R383" s="547"/>
      <c r="S383" s="547"/>
      <c r="T383" s="547"/>
      <c r="U383" s="547"/>
      <c r="V383" s="547"/>
      <c r="W383" s="547"/>
      <c r="X383" s="547"/>
      <c r="Y383" s="547"/>
      <c r="Z383" s="547"/>
      <c r="AA383" s="547"/>
      <c r="AB383" s="547"/>
      <c r="AC383" s="547"/>
      <c r="AD383" s="547"/>
      <c r="AE383" s="547"/>
      <c r="AF383" s="547"/>
      <c r="AG383" s="111"/>
      <c r="AH383" s="111" t="e">
        <f>AJ377*100/AJ382</f>
        <v>#DIV/0!</v>
      </c>
      <c r="AI383" s="107">
        <f>IF(AJ382=0,0,AH383)</f>
        <v>0</v>
      </c>
      <c r="AJ383" s="736">
        <f>AI383</f>
        <v>0</v>
      </c>
      <c r="AK383" s="737"/>
      <c r="AL383" s="737"/>
      <c r="AM383" s="737"/>
      <c r="AN383" s="737"/>
      <c r="AO383" s="737"/>
      <c r="AP383" s="737"/>
      <c r="AQ383" s="737"/>
      <c r="AR383" s="106" t="s">
        <v>299</v>
      </c>
      <c r="AS383" s="738"/>
      <c r="AT383" s="559"/>
      <c r="AU383" s="559"/>
      <c r="AV383" s="559"/>
      <c r="AW383" s="559"/>
      <c r="AX383" s="559"/>
      <c r="AY383" s="559"/>
      <c r="AZ383" s="559"/>
      <c r="BA383" s="559"/>
      <c r="BB383" s="559"/>
      <c r="BC383" s="559"/>
      <c r="BD383" s="559"/>
      <c r="BE383" s="559"/>
      <c r="BF383" s="559"/>
      <c r="BG383" s="559"/>
      <c r="BH383" s="559"/>
      <c r="BI383" s="739"/>
    </row>
    <row r="384" spans="1:61" ht="9" customHeight="1" x14ac:dyDescent="0.3">
      <c r="A384" s="546" t="s">
        <v>145</v>
      </c>
      <c r="B384" s="547"/>
      <c r="C384" s="547"/>
      <c r="D384" s="547"/>
      <c r="E384" s="547"/>
      <c r="F384" s="547"/>
      <c r="G384" s="547"/>
      <c r="H384" s="547"/>
      <c r="I384" s="547"/>
      <c r="J384" s="547"/>
      <c r="K384" s="547"/>
      <c r="L384" s="547"/>
      <c r="M384" s="547"/>
      <c r="N384" s="547"/>
      <c r="O384" s="547"/>
      <c r="P384" s="547"/>
      <c r="Q384" s="547"/>
      <c r="R384" s="547"/>
      <c r="S384" s="547"/>
      <c r="T384" s="547"/>
      <c r="U384" s="547"/>
      <c r="V384" s="547"/>
      <c r="W384" s="547"/>
      <c r="X384" s="547"/>
      <c r="Y384" s="547"/>
      <c r="Z384" s="547"/>
      <c r="AA384" s="547"/>
      <c r="AB384" s="547"/>
      <c r="AC384" s="547"/>
      <c r="AD384" s="547"/>
      <c r="AE384" s="547"/>
      <c r="AF384" s="547"/>
      <c r="AG384" s="547"/>
      <c r="AH384" s="547"/>
      <c r="AI384" s="548"/>
      <c r="AJ384" s="735"/>
      <c r="AK384" s="735"/>
      <c r="AL384" s="735"/>
      <c r="AM384" s="735"/>
      <c r="AN384" s="735"/>
      <c r="AO384" s="735"/>
      <c r="AP384" s="735"/>
      <c r="AQ384" s="735"/>
      <c r="AR384" s="735"/>
      <c r="AS384" s="740"/>
      <c r="AT384" s="741"/>
      <c r="AU384" s="741"/>
      <c r="AV384" s="741"/>
      <c r="AW384" s="741"/>
      <c r="AX384" s="741"/>
      <c r="AY384" s="741"/>
      <c r="AZ384" s="741"/>
      <c r="BA384" s="741"/>
      <c r="BB384" s="741"/>
      <c r="BC384" s="741"/>
      <c r="BD384" s="741"/>
      <c r="BE384" s="741"/>
      <c r="BF384" s="741"/>
      <c r="BG384" s="741"/>
      <c r="BH384" s="741"/>
      <c r="BI384" s="742"/>
    </row>
    <row r="385" spans="1:61" ht="23.25" customHeight="1" x14ac:dyDescent="0.3">
      <c r="A385" s="546" t="s">
        <v>146</v>
      </c>
      <c r="B385" s="547"/>
      <c r="C385" s="547"/>
      <c r="D385" s="547"/>
      <c r="E385" s="547"/>
      <c r="F385" s="547"/>
      <c r="G385" s="547"/>
      <c r="H385" s="547"/>
      <c r="I385" s="547"/>
      <c r="J385" s="547"/>
      <c r="K385" s="547"/>
      <c r="L385" s="547"/>
      <c r="M385" s="547"/>
      <c r="N385" s="547"/>
      <c r="O385" s="547"/>
      <c r="P385" s="547"/>
      <c r="Q385" s="547"/>
      <c r="R385" s="547"/>
      <c r="S385" s="547"/>
      <c r="T385" s="547"/>
      <c r="U385" s="547"/>
      <c r="V385" s="547"/>
      <c r="W385" s="547"/>
      <c r="X385" s="547"/>
      <c r="Y385" s="547"/>
      <c r="Z385" s="547"/>
      <c r="AA385" s="547"/>
      <c r="AB385" s="547"/>
      <c r="AC385" s="547"/>
      <c r="AD385" s="547"/>
      <c r="AE385" s="547"/>
      <c r="AF385" s="81"/>
      <c r="AG385" s="81"/>
      <c r="AH385" s="81"/>
      <c r="AI385" s="107" t="e">
        <f>AJ384*100/AJ377</f>
        <v>#DIV/0!</v>
      </c>
      <c r="AJ385" s="743">
        <f>IF(AJ377=0,0,AI385)</f>
        <v>0</v>
      </c>
      <c r="AK385" s="743"/>
      <c r="AL385" s="743"/>
      <c r="AM385" s="743"/>
      <c r="AN385" s="743"/>
      <c r="AO385" s="743"/>
      <c r="AP385" s="743"/>
      <c r="AQ385" s="743"/>
      <c r="AR385" s="743"/>
      <c r="AS385" s="744" t="str">
        <f>IF(AJ385&lt;=50,"Suma avans mai mica de 50% din ajutorul public","Suma avans mai mare de 50% din ajutorul public")</f>
        <v>Suma avans mai mica de 50% din ajutorul public</v>
      </c>
      <c r="AT385" s="745"/>
      <c r="AU385" s="745"/>
      <c r="AV385" s="745"/>
      <c r="AW385" s="745"/>
      <c r="AX385" s="745"/>
      <c r="AY385" s="745"/>
      <c r="AZ385" s="745"/>
      <c r="BA385" s="745"/>
      <c r="BB385" s="745"/>
      <c r="BC385" s="745"/>
      <c r="BD385" s="745"/>
      <c r="BE385" s="745"/>
      <c r="BF385" s="745"/>
      <c r="BG385" s="745"/>
      <c r="BH385" s="745"/>
      <c r="BI385" s="746"/>
    </row>
    <row r="386" spans="1:61" ht="15" customHeight="1" x14ac:dyDescent="0.3">
      <c r="A386" s="138"/>
      <c r="B386" s="138"/>
      <c r="C386" s="138"/>
      <c r="D386" s="138"/>
      <c r="E386" s="138"/>
      <c r="F386" s="138"/>
      <c r="G386" s="138"/>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40"/>
      <c r="AG386" s="140"/>
      <c r="AH386" s="140"/>
      <c r="AI386" s="141"/>
      <c r="AJ386" s="142"/>
      <c r="AK386" s="142"/>
      <c r="AL386" s="142"/>
      <c r="AM386" s="142"/>
      <c r="AN386" s="142"/>
      <c r="AO386" s="142"/>
      <c r="AP386" s="142"/>
      <c r="AQ386" s="143"/>
      <c r="AR386" s="143"/>
      <c r="AS386" s="144"/>
      <c r="AT386" s="144"/>
      <c r="AU386" s="144"/>
      <c r="AV386" s="144"/>
      <c r="AW386" s="144"/>
      <c r="AX386" s="144"/>
      <c r="AY386" s="144"/>
      <c r="AZ386" s="144"/>
      <c r="BA386" s="144"/>
      <c r="BB386" s="144"/>
      <c r="BC386" s="144"/>
      <c r="BD386" s="144"/>
      <c r="BE386" s="144"/>
      <c r="BF386" s="144"/>
      <c r="BG386" s="144"/>
      <c r="BH386" s="144"/>
      <c r="BI386" s="144"/>
    </row>
    <row r="387" spans="1:61" x14ac:dyDescent="0.3">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52"/>
      <c r="AS387" s="52"/>
      <c r="AT387" s="52"/>
      <c r="AU387" s="52"/>
      <c r="AV387" s="52"/>
      <c r="AW387" s="52"/>
      <c r="AX387" s="52"/>
      <c r="AY387" s="52"/>
      <c r="AZ387" s="52"/>
      <c r="BA387" s="52"/>
      <c r="BB387" s="52"/>
      <c r="BC387" s="52"/>
      <c r="BD387" s="52"/>
      <c r="BE387" s="52"/>
      <c r="BF387" s="52"/>
      <c r="BG387" s="52"/>
      <c r="BH387" s="52"/>
      <c r="BI387" s="52"/>
    </row>
    <row r="388" spans="1:61" x14ac:dyDescent="0.3">
      <c r="A388" s="52"/>
      <c r="B388" s="52"/>
      <c r="C388" s="52"/>
      <c r="D388" s="52"/>
      <c r="E388" s="52"/>
      <c r="F388" s="52"/>
      <c r="G388" s="52"/>
      <c r="H388" s="756" t="s">
        <v>0</v>
      </c>
      <c r="I388" s="756"/>
      <c r="J388" s="756"/>
      <c r="K388" s="756"/>
      <c r="L388" s="756"/>
      <c r="M388" s="756"/>
      <c r="N388" s="756"/>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52"/>
      <c r="AR388" s="52"/>
      <c r="AS388" s="52"/>
      <c r="AT388" s="52"/>
      <c r="AU388" s="52"/>
      <c r="AV388" s="52"/>
      <c r="AW388" s="52"/>
      <c r="AX388" s="52"/>
      <c r="AY388" s="52"/>
      <c r="AZ388" s="52"/>
      <c r="BA388" s="52"/>
      <c r="BB388" s="52"/>
      <c r="BC388" s="52"/>
      <c r="BD388" s="52"/>
      <c r="BE388" s="52"/>
      <c r="BF388" s="52"/>
      <c r="BG388" s="52"/>
      <c r="BH388" s="52"/>
      <c r="BI388" s="52"/>
    </row>
    <row r="389" spans="1:61" ht="15" customHeight="1" x14ac:dyDescent="0.3">
      <c r="A389" s="52"/>
      <c r="B389" s="52"/>
      <c r="C389" s="52"/>
      <c r="D389" s="52"/>
      <c r="E389" s="52"/>
      <c r="F389" s="52"/>
      <c r="G389" s="52"/>
      <c r="H389" s="757"/>
      <c r="I389" s="757"/>
      <c r="J389" s="757"/>
      <c r="K389" s="757"/>
      <c r="L389" s="757"/>
      <c r="M389" s="757"/>
      <c r="N389" s="757"/>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8" t="s">
        <v>375</v>
      </c>
      <c r="AR389" s="759"/>
      <c r="AS389" s="759"/>
      <c r="AT389" s="759"/>
      <c r="AU389" s="759"/>
      <c r="AV389" s="759"/>
      <c r="AW389" s="759"/>
      <c r="AX389" s="759"/>
      <c r="AY389" s="759"/>
      <c r="AZ389" s="759"/>
      <c r="BA389" s="759"/>
      <c r="BB389" s="759"/>
      <c r="BC389" s="759"/>
      <c r="BD389" s="759"/>
      <c r="BE389" s="759"/>
      <c r="BF389" s="759"/>
      <c r="BG389" s="759"/>
      <c r="BH389" s="759"/>
      <c r="BI389" s="760"/>
    </row>
    <row r="390" spans="1:61" x14ac:dyDescent="0.3">
      <c r="A390" s="52"/>
      <c r="B390" s="52"/>
      <c r="C390" s="52"/>
      <c r="D390" s="52"/>
      <c r="E390" s="52"/>
      <c r="F390" s="52"/>
      <c r="G390" s="52"/>
      <c r="H390" s="757" t="s">
        <v>1</v>
      </c>
      <c r="I390" s="757"/>
      <c r="J390" s="757"/>
      <c r="K390" s="757"/>
      <c r="L390" s="757"/>
      <c r="M390" s="757"/>
      <c r="N390" s="757"/>
      <c r="O390" s="757"/>
      <c r="P390" s="757"/>
      <c r="Q390" s="757"/>
      <c r="R390" s="757"/>
      <c r="S390" s="757"/>
      <c r="T390" s="757"/>
      <c r="U390" s="757"/>
      <c r="V390" s="757"/>
      <c r="W390" s="757"/>
      <c r="X390" s="757"/>
      <c r="Y390" s="757"/>
      <c r="Z390" s="757"/>
      <c r="AA390" s="757"/>
      <c r="AB390" s="757"/>
      <c r="AC390" s="757"/>
      <c r="AD390" s="757"/>
      <c r="AE390" s="757"/>
      <c r="AF390" s="757"/>
      <c r="AG390" s="757"/>
      <c r="AH390" s="757"/>
      <c r="AI390" s="757"/>
      <c r="AJ390" s="757"/>
      <c r="AK390" s="757"/>
      <c r="AL390" s="757"/>
      <c r="AM390" s="757"/>
      <c r="AN390" s="757"/>
      <c r="AO390" s="757"/>
      <c r="AP390" s="757"/>
      <c r="AQ390" s="761"/>
      <c r="AR390" s="762"/>
      <c r="AS390" s="762"/>
      <c r="AT390" s="762"/>
      <c r="AU390" s="762"/>
      <c r="AV390" s="762"/>
      <c r="AW390" s="762"/>
      <c r="AX390" s="762"/>
      <c r="AY390" s="762"/>
      <c r="AZ390" s="762"/>
      <c r="BA390" s="762"/>
      <c r="BB390" s="762"/>
      <c r="BC390" s="762"/>
      <c r="BD390" s="762"/>
      <c r="BE390" s="762"/>
      <c r="BF390" s="762"/>
      <c r="BG390" s="762"/>
      <c r="BH390" s="762"/>
      <c r="BI390" s="763"/>
    </row>
    <row r="391" spans="1:61" x14ac:dyDescent="0.3">
      <c r="A391" s="52"/>
      <c r="B391" s="52"/>
      <c r="C391" s="52"/>
      <c r="D391" s="52"/>
      <c r="E391" s="52"/>
      <c r="F391" s="52"/>
      <c r="G391" s="52"/>
      <c r="H391" s="757" t="s">
        <v>460</v>
      </c>
      <c r="I391" s="803"/>
      <c r="J391" s="803"/>
      <c r="K391" s="803"/>
      <c r="L391" s="803"/>
      <c r="M391" s="803"/>
      <c r="N391" s="803"/>
      <c r="O391" s="803"/>
      <c r="P391" s="803"/>
      <c r="Q391" s="803"/>
      <c r="R391" s="803"/>
      <c r="S391" s="803"/>
      <c r="T391" s="803"/>
      <c r="U391" s="803"/>
      <c r="V391" s="803"/>
      <c r="W391" s="803"/>
      <c r="X391" s="803"/>
      <c r="Y391" s="803"/>
      <c r="Z391" s="803"/>
      <c r="AA391" s="803"/>
      <c r="AB391" s="803"/>
      <c r="AC391" s="803"/>
      <c r="AD391" s="803"/>
      <c r="AE391" s="803"/>
      <c r="AF391" s="803"/>
      <c r="AG391" s="803"/>
      <c r="AH391" s="803"/>
      <c r="AI391" s="803"/>
      <c r="AJ391" s="803"/>
      <c r="AK391" s="803"/>
      <c r="AL391" s="803"/>
      <c r="AM391" s="803"/>
      <c r="AN391" s="803"/>
      <c r="AO391" s="803"/>
      <c r="AP391" s="803"/>
      <c r="AQ391" s="658"/>
      <c r="AR391" s="658"/>
      <c r="AS391" s="658"/>
      <c r="AT391" s="658"/>
      <c r="AU391" s="658"/>
      <c r="AV391" s="658"/>
      <c r="AW391" s="658"/>
      <c r="AX391" s="658"/>
      <c r="AY391" s="658"/>
      <c r="AZ391" s="804"/>
      <c r="BA391" s="805"/>
      <c r="BB391" s="805"/>
      <c r="BC391" s="805"/>
      <c r="BD391" s="805"/>
      <c r="BE391" s="805"/>
      <c r="BF391" s="805"/>
      <c r="BG391" s="805"/>
      <c r="BH391" s="805"/>
      <c r="BI391" s="806"/>
    </row>
    <row r="392" spans="1:61" x14ac:dyDescent="0.3">
      <c r="A392" s="52"/>
      <c r="B392" s="52"/>
      <c r="C392" s="52"/>
      <c r="D392" s="52"/>
      <c r="E392" s="52"/>
      <c r="F392" s="52"/>
      <c r="G392" s="52"/>
      <c r="H392" s="807" t="s">
        <v>155</v>
      </c>
      <c r="I392" s="807"/>
      <c r="J392" s="807"/>
      <c r="K392" s="807"/>
      <c r="L392" s="807"/>
      <c r="M392" s="807"/>
      <c r="N392" s="807"/>
      <c r="O392" s="807"/>
      <c r="P392" s="807"/>
      <c r="Q392" s="807"/>
      <c r="R392" s="807"/>
      <c r="S392" s="807"/>
      <c r="T392" s="807"/>
      <c r="U392" s="807"/>
      <c r="V392" s="807"/>
      <c r="W392" s="807"/>
      <c r="X392" s="807"/>
      <c r="Y392" s="807"/>
      <c r="Z392" s="807"/>
      <c r="AA392" s="807"/>
      <c r="AB392" s="807"/>
      <c r="AC392" s="807"/>
      <c r="AD392" s="807"/>
      <c r="AE392" s="807"/>
      <c r="AF392" s="807"/>
      <c r="AG392" s="807"/>
      <c r="AH392" s="807"/>
      <c r="AI392" s="807"/>
      <c r="AJ392" s="807"/>
      <c r="AK392" s="807"/>
      <c r="AL392" s="807"/>
      <c r="AM392" s="807"/>
      <c r="AN392" s="807"/>
      <c r="AO392" s="807"/>
      <c r="AP392" s="807"/>
      <c r="AQ392" s="807"/>
      <c r="AR392" s="807"/>
      <c r="AS392" s="807"/>
      <c r="AT392" s="807"/>
      <c r="AU392" s="807"/>
      <c r="AV392" s="807"/>
      <c r="AW392" s="807"/>
      <c r="AX392" s="807"/>
      <c r="AY392" s="807"/>
      <c r="AZ392" s="807"/>
      <c r="BA392" s="807"/>
      <c r="BB392" s="807"/>
      <c r="BC392" s="807"/>
      <c r="BD392" s="807"/>
      <c r="BE392" s="807"/>
      <c r="BF392" s="807"/>
      <c r="BG392" s="807"/>
      <c r="BH392" s="807"/>
      <c r="BI392" s="807"/>
    </row>
    <row r="393" spans="1:61" x14ac:dyDescent="0.3">
      <c r="A393" s="658"/>
      <c r="B393" s="658"/>
      <c r="C393" s="658"/>
      <c r="D393" s="658"/>
      <c r="E393" s="658"/>
      <c r="F393" s="658"/>
      <c r="G393" s="658"/>
      <c r="H393" s="658"/>
      <c r="I393" s="658"/>
      <c r="J393" s="658"/>
      <c r="K393" s="658"/>
      <c r="L393" s="658"/>
      <c r="M393" s="658"/>
      <c r="N393" s="658"/>
      <c r="O393" s="658"/>
      <c r="P393" s="658"/>
      <c r="Q393" s="658"/>
      <c r="R393" s="658"/>
      <c r="S393" s="658"/>
      <c r="T393" s="658"/>
      <c r="U393" s="658"/>
      <c r="V393" s="658"/>
      <c r="W393" s="658"/>
      <c r="X393" s="658"/>
      <c r="Y393" s="658"/>
      <c r="Z393" s="658"/>
      <c r="AA393" s="658"/>
      <c r="AB393" s="658"/>
      <c r="AC393" s="658"/>
      <c r="AD393" s="658"/>
      <c r="AE393" s="658"/>
      <c r="AF393" s="658"/>
      <c r="AG393" s="658"/>
      <c r="AH393" s="658"/>
      <c r="AI393" s="658"/>
      <c r="AJ393" s="658"/>
      <c r="AK393" s="658"/>
      <c r="AL393" s="658"/>
      <c r="AM393" s="658"/>
      <c r="AN393" s="658"/>
      <c r="AO393" s="658"/>
      <c r="AP393" s="658"/>
      <c r="AQ393" s="658"/>
      <c r="AR393" s="658"/>
      <c r="AS393" s="658"/>
      <c r="AT393" s="658"/>
      <c r="AU393" s="658"/>
      <c r="AV393" s="658"/>
      <c r="AW393" s="658"/>
      <c r="AX393" s="658"/>
      <c r="AY393" s="658"/>
      <c r="AZ393" s="658"/>
      <c r="BA393" s="658"/>
      <c r="BB393" s="658"/>
      <c r="BC393" s="658"/>
      <c r="BD393" s="658"/>
      <c r="BE393" s="658"/>
      <c r="BF393" s="658"/>
      <c r="BG393" s="658"/>
      <c r="BH393" s="658"/>
      <c r="BI393" s="658"/>
    </row>
    <row r="394" spans="1:61" x14ac:dyDescent="0.3">
      <c r="A394" s="808"/>
      <c r="B394" s="808"/>
      <c r="C394" s="808"/>
      <c r="D394" s="808"/>
      <c r="E394" s="808"/>
      <c r="F394" s="808"/>
      <c r="G394" s="808"/>
      <c r="H394" s="808"/>
      <c r="I394" s="808"/>
      <c r="J394" s="808"/>
      <c r="K394" s="808"/>
      <c r="L394" s="808"/>
      <c r="M394" s="808"/>
      <c r="N394" s="808"/>
      <c r="O394" s="808"/>
      <c r="P394" s="808"/>
      <c r="Q394" s="808"/>
      <c r="R394" s="808"/>
      <c r="S394" s="808"/>
      <c r="T394" s="808"/>
      <c r="U394" s="808"/>
      <c r="V394" s="808"/>
      <c r="W394" s="808"/>
      <c r="X394" s="808"/>
      <c r="Y394" s="808"/>
      <c r="Z394" s="808"/>
      <c r="AA394" s="808"/>
      <c r="AB394" s="808"/>
      <c r="AC394" s="808"/>
      <c r="AD394" s="808"/>
      <c r="AE394" s="808"/>
      <c r="AF394" s="808"/>
      <c r="AG394" s="808"/>
      <c r="AH394" s="808"/>
      <c r="AI394" s="808"/>
      <c r="AJ394" s="808"/>
      <c r="AK394" s="808"/>
      <c r="AL394" s="808"/>
      <c r="AM394" s="808"/>
      <c r="AN394" s="808"/>
      <c r="AO394" s="808"/>
      <c r="AP394" s="808"/>
      <c r="AQ394" s="808"/>
      <c r="AR394" s="808"/>
      <c r="AS394" s="808"/>
      <c r="AT394" s="808"/>
      <c r="AU394" s="808"/>
      <c r="AV394" s="808"/>
      <c r="AW394" s="808"/>
      <c r="AX394" s="808"/>
      <c r="AY394" s="808"/>
      <c r="AZ394" s="808"/>
      <c r="BA394" s="808"/>
      <c r="BB394" s="808"/>
      <c r="BC394" s="808"/>
      <c r="BD394" s="808"/>
      <c r="BE394" s="808"/>
      <c r="BF394" s="808"/>
      <c r="BG394" s="808"/>
      <c r="BH394" s="808"/>
      <c r="BI394" s="808"/>
    </row>
    <row r="395" spans="1:61" x14ac:dyDescent="0.3">
      <c r="A395" s="809" t="s">
        <v>156</v>
      </c>
      <c r="B395" s="810"/>
      <c r="C395" s="810"/>
      <c r="D395" s="810"/>
      <c r="E395" s="810"/>
      <c r="F395" s="810"/>
      <c r="G395" s="810"/>
      <c r="H395" s="810"/>
      <c r="I395" s="810"/>
      <c r="J395" s="810"/>
      <c r="K395" s="810"/>
      <c r="L395" s="810"/>
      <c r="M395" s="810"/>
      <c r="N395" s="810"/>
      <c r="O395" s="810"/>
      <c r="P395" s="810"/>
      <c r="Q395" s="810"/>
      <c r="R395" s="810"/>
      <c r="S395" s="810"/>
      <c r="T395" s="810"/>
      <c r="U395" s="810"/>
      <c r="V395" s="810"/>
      <c r="W395" s="810"/>
      <c r="X395" s="810"/>
      <c r="Y395" s="810"/>
      <c r="Z395" s="810"/>
      <c r="AA395" s="810"/>
      <c r="AB395" s="810"/>
      <c r="AC395" s="810"/>
      <c r="AD395" s="810"/>
      <c r="AE395" s="810"/>
      <c r="AF395" s="810"/>
      <c r="AG395" s="810"/>
      <c r="AH395" s="810"/>
      <c r="AI395" s="810"/>
      <c r="AJ395" s="810"/>
      <c r="AK395" s="810"/>
      <c r="AL395" s="810"/>
      <c r="AM395" s="810"/>
      <c r="AN395" s="810"/>
      <c r="AO395" s="810"/>
      <c r="AP395" s="810"/>
      <c r="AQ395" s="810"/>
      <c r="AR395" s="810"/>
      <c r="AS395" s="810"/>
      <c r="AT395" s="810"/>
      <c r="AU395" s="810"/>
      <c r="AV395" s="810"/>
      <c r="AW395" s="810"/>
      <c r="AX395" s="810"/>
      <c r="AY395" s="810"/>
      <c r="AZ395" s="810"/>
      <c r="BA395" s="810"/>
      <c r="BB395" s="810"/>
      <c r="BC395" s="810"/>
      <c r="BD395" s="810"/>
      <c r="BE395" s="810"/>
      <c r="BF395" s="810"/>
      <c r="BG395" s="810"/>
      <c r="BH395" s="810"/>
      <c r="BI395" s="811"/>
    </row>
    <row r="396" spans="1:61" ht="24.75" customHeight="1" x14ac:dyDescent="0.3">
      <c r="A396" s="662" t="s">
        <v>157</v>
      </c>
      <c r="B396" s="663"/>
      <c r="C396" s="663"/>
      <c r="D396" s="663"/>
      <c r="E396" s="661" t="s">
        <v>158</v>
      </c>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1"/>
      <c r="AL396" s="661"/>
      <c r="AM396" s="661"/>
      <c r="AN396" s="661"/>
      <c r="AO396" s="661"/>
      <c r="AP396" s="661"/>
      <c r="AQ396" s="661" t="s">
        <v>159</v>
      </c>
      <c r="AR396" s="661"/>
      <c r="AS396" s="661"/>
      <c r="AT396" s="661"/>
      <c r="AU396" s="661"/>
      <c r="AV396" s="661"/>
      <c r="AW396" s="661"/>
      <c r="AX396" s="661"/>
      <c r="AY396" s="661"/>
      <c r="AZ396" s="527" t="s">
        <v>160</v>
      </c>
      <c r="BA396" s="661"/>
      <c r="BB396" s="661"/>
      <c r="BC396" s="661"/>
      <c r="BD396" s="661"/>
      <c r="BE396" s="661"/>
      <c r="BF396" s="661"/>
      <c r="BG396" s="661"/>
      <c r="BH396" s="661"/>
      <c r="BI396" s="661"/>
    </row>
    <row r="397" spans="1:61" ht="15" customHeight="1" x14ac:dyDescent="0.3">
      <c r="A397" s="789" t="s">
        <v>376</v>
      </c>
      <c r="B397" s="563"/>
      <c r="C397" s="563"/>
      <c r="D397" s="564"/>
      <c r="E397" s="764" t="s">
        <v>377</v>
      </c>
      <c r="F397" s="765"/>
      <c r="G397" s="765"/>
      <c r="H397" s="765"/>
      <c r="I397" s="765"/>
      <c r="J397" s="765"/>
      <c r="K397" s="765"/>
      <c r="L397" s="765"/>
      <c r="M397" s="765"/>
      <c r="N397" s="765"/>
      <c r="O397" s="765"/>
      <c r="P397" s="765"/>
      <c r="Q397" s="765"/>
      <c r="R397" s="765"/>
      <c r="S397" s="765"/>
      <c r="T397" s="765"/>
      <c r="U397" s="765"/>
      <c r="V397" s="765"/>
      <c r="W397" s="765"/>
      <c r="X397" s="765"/>
      <c r="Y397" s="765"/>
      <c r="Z397" s="765"/>
      <c r="AA397" s="765"/>
      <c r="AB397" s="765"/>
      <c r="AC397" s="765"/>
      <c r="AD397" s="765"/>
      <c r="AE397" s="765"/>
      <c r="AF397" s="765"/>
      <c r="AG397" s="765"/>
      <c r="AH397" s="765"/>
      <c r="AI397" s="765"/>
      <c r="AJ397" s="765"/>
      <c r="AK397" s="765"/>
      <c r="AL397" s="765"/>
      <c r="AM397" s="765"/>
      <c r="AN397" s="765"/>
      <c r="AO397" s="765"/>
      <c r="AP397" s="766"/>
      <c r="AQ397" s="790">
        <f>AQ398+AQ399+AQ400</f>
        <v>0</v>
      </c>
      <c r="AR397" s="791"/>
      <c r="AS397" s="791"/>
      <c r="AT397" s="791"/>
      <c r="AU397" s="791"/>
      <c r="AV397" s="791"/>
      <c r="AW397" s="791"/>
      <c r="AX397" s="791"/>
      <c r="AY397" s="792"/>
      <c r="AZ397" s="790">
        <f>AZ398+AZ399+AZ400</f>
        <v>0</v>
      </c>
      <c r="BA397" s="791"/>
      <c r="BB397" s="791"/>
      <c r="BC397" s="791"/>
      <c r="BD397" s="791"/>
      <c r="BE397" s="791"/>
      <c r="BF397" s="791"/>
      <c r="BG397" s="791"/>
      <c r="BH397" s="791"/>
      <c r="BI397" s="792"/>
    </row>
    <row r="398" spans="1:61" ht="38.25" customHeight="1" x14ac:dyDescent="0.3">
      <c r="A398" s="562"/>
      <c r="B398" s="563"/>
      <c r="C398" s="563"/>
      <c r="D398" s="564"/>
      <c r="E398" s="812" t="s">
        <v>447</v>
      </c>
      <c r="F398" s="777"/>
      <c r="G398" s="777"/>
      <c r="H398" s="777"/>
      <c r="I398" s="777"/>
      <c r="J398" s="777"/>
      <c r="K398" s="777"/>
      <c r="L398" s="777"/>
      <c r="M398" s="777"/>
      <c r="N398" s="777"/>
      <c r="O398" s="777"/>
      <c r="P398" s="777"/>
      <c r="Q398" s="777"/>
      <c r="R398" s="777"/>
      <c r="S398" s="777"/>
      <c r="T398" s="777"/>
      <c r="U398" s="777"/>
      <c r="V398" s="777"/>
      <c r="W398" s="777"/>
      <c r="X398" s="777"/>
      <c r="Y398" s="777"/>
      <c r="Z398" s="777"/>
      <c r="AA398" s="777"/>
      <c r="AB398" s="777"/>
      <c r="AC398" s="777"/>
      <c r="AD398" s="777"/>
      <c r="AE398" s="777"/>
      <c r="AF398" s="777"/>
      <c r="AG398" s="777"/>
      <c r="AH398" s="777"/>
      <c r="AI398" s="777"/>
      <c r="AJ398" s="777"/>
      <c r="AK398" s="777"/>
      <c r="AL398" s="777"/>
      <c r="AM398" s="777"/>
      <c r="AN398" s="777"/>
      <c r="AO398" s="777"/>
      <c r="AP398" s="778"/>
      <c r="AQ398" s="767"/>
      <c r="AR398" s="768"/>
      <c r="AS398" s="768"/>
      <c r="AT398" s="768"/>
      <c r="AU398" s="768"/>
      <c r="AV398" s="768"/>
      <c r="AW398" s="768"/>
      <c r="AX398" s="768"/>
      <c r="AY398" s="769"/>
      <c r="AZ398" s="767"/>
      <c r="BA398" s="768"/>
      <c r="BB398" s="768"/>
      <c r="BC398" s="768"/>
      <c r="BD398" s="768"/>
      <c r="BE398" s="768"/>
      <c r="BF398" s="768"/>
      <c r="BG398" s="768"/>
      <c r="BH398" s="768"/>
      <c r="BI398" s="769"/>
    </row>
    <row r="399" spans="1:61" ht="15" customHeight="1" x14ac:dyDescent="0.3">
      <c r="A399" s="562"/>
      <c r="B399" s="563"/>
      <c r="C399" s="563"/>
      <c r="D399" s="564"/>
      <c r="E399" s="794" t="s">
        <v>340</v>
      </c>
      <c r="F399" s="795"/>
      <c r="G399" s="795"/>
      <c r="H399" s="795"/>
      <c r="I399" s="795"/>
      <c r="J399" s="795"/>
      <c r="K399" s="795"/>
      <c r="L399" s="795"/>
      <c r="M399" s="795"/>
      <c r="N399" s="795"/>
      <c r="O399" s="795"/>
      <c r="P399" s="795"/>
      <c r="Q399" s="795"/>
      <c r="R399" s="795"/>
      <c r="S399" s="795"/>
      <c r="T399" s="795"/>
      <c r="U399" s="795"/>
      <c r="V399" s="795"/>
      <c r="W399" s="795"/>
      <c r="X399" s="795"/>
      <c r="Y399" s="795"/>
      <c r="Z399" s="795"/>
      <c r="AA399" s="795"/>
      <c r="AB399" s="795"/>
      <c r="AC399" s="795"/>
      <c r="AD399" s="795"/>
      <c r="AE399" s="795"/>
      <c r="AF399" s="795"/>
      <c r="AG399" s="795"/>
      <c r="AH399" s="795"/>
      <c r="AI399" s="795"/>
      <c r="AJ399" s="795"/>
      <c r="AK399" s="795"/>
      <c r="AL399" s="795"/>
      <c r="AM399" s="795"/>
      <c r="AN399" s="795"/>
      <c r="AO399" s="795"/>
      <c r="AP399" s="796"/>
      <c r="AQ399" s="767"/>
      <c r="AR399" s="768"/>
      <c r="AS399" s="768"/>
      <c r="AT399" s="768"/>
      <c r="AU399" s="768"/>
      <c r="AV399" s="768"/>
      <c r="AW399" s="768"/>
      <c r="AX399" s="768"/>
      <c r="AY399" s="769"/>
      <c r="AZ399" s="767"/>
      <c r="BA399" s="768"/>
      <c r="BB399" s="768"/>
      <c r="BC399" s="768"/>
      <c r="BD399" s="768"/>
      <c r="BE399" s="768"/>
      <c r="BF399" s="768"/>
      <c r="BG399" s="768"/>
      <c r="BH399" s="768"/>
      <c r="BI399" s="769"/>
    </row>
    <row r="400" spans="1:61" ht="15" customHeight="1" x14ac:dyDescent="0.3">
      <c r="A400" s="562"/>
      <c r="B400" s="563"/>
      <c r="C400" s="563"/>
      <c r="D400" s="564"/>
      <c r="E400" s="794" t="s">
        <v>378</v>
      </c>
      <c r="F400" s="795"/>
      <c r="G400" s="795"/>
      <c r="H400" s="795"/>
      <c r="I400" s="795"/>
      <c r="J400" s="795"/>
      <c r="K400" s="795"/>
      <c r="L400" s="795"/>
      <c r="M400" s="795"/>
      <c r="N400" s="795"/>
      <c r="O400" s="795"/>
      <c r="P400" s="795"/>
      <c r="Q400" s="795"/>
      <c r="R400" s="795"/>
      <c r="S400" s="795"/>
      <c r="T400" s="795"/>
      <c r="U400" s="795"/>
      <c r="V400" s="795"/>
      <c r="W400" s="795"/>
      <c r="X400" s="795"/>
      <c r="Y400" s="795"/>
      <c r="Z400" s="795"/>
      <c r="AA400" s="795"/>
      <c r="AB400" s="795"/>
      <c r="AC400" s="795"/>
      <c r="AD400" s="795"/>
      <c r="AE400" s="795"/>
      <c r="AF400" s="795"/>
      <c r="AG400" s="795"/>
      <c r="AH400" s="795"/>
      <c r="AI400" s="795"/>
      <c r="AJ400" s="795"/>
      <c r="AK400" s="795"/>
      <c r="AL400" s="795"/>
      <c r="AM400" s="795"/>
      <c r="AN400" s="795"/>
      <c r="AO400" s="795"/>
      <c r="AP400" s="796"/>
      <c r="AQ400" s="767"/>
      <c r="AR400" s="768"/>
      <c r="AS400" s="768"/>
      <c r="AT400" s="768"/>
      <c r="AU400" s="768"/>
      <c r="AV400" s="768"/>
      <c r="AW400" s="768"/>
      <c r="AX400" s="768"/>
      <c r="AY400" s="769"/>
      <c r="AZ400" s="767"/>
      <c r="BA400" s="768"/>
      <c r="BB400" s="768"/>
      <c r="BC400" s="768"/>
      <c r="BD400" s="768"/>
      <c r="BE400" s="768"/>
      <c r="BF400" s="768"/>
      <c r="BG400" s="768"/>
      <c r="BH400" s="768"/>
      <c r="BI400" s="769"/>
    </row>
    <row r="401" spans="1:61" ht="25.5" customHeight="1" x14ac:dyDescent="0.3">
      <c r="A401" s="789" t="s">
        <v>379</v>
      </c>
      <c r="B401" s="563"/>
      <c r="C401" s="563"/>
      <c r="D401" s="564"/>
      <c r="E401" s="764" t="s">
        <v>380</v>
      </c>
      <c r="F401" s="765"/>
      <c r="G401" s="765"/>
      <c r="H401" s="765"/>
      <c r="I401" s="765"/>
      <c r="J401" s="765"/>
      <c r="K401" s="765"/>
      <c r="L401" s="765"/>
      <c r="M401" s="765"/>
      <c r="N401" s="765"/>
      <c r="O401" s="765"/>
      <c r="P401" s="765"/>
      <c r="Q401" s="765"/>
      <c r="R401" s="765"/>
      <c r="S401" s="765"/>
      <c r="T401" s="765"/>
      <c r="U401" s="765"/>
      <c r="V401" s="765"/>
      <c r="W401" s="765"/>
      <c r="X401" s="765"/>
      <c r="Y401" s="765"/>
      <c r="Z401" s="765"/>
      <c r="AA401" s="765"/>
      <c r="AB401" s="765"/>
      <c r="AC401" s="765"/>
      <c r="AD401" s="765"/>
      <c r="AE401" s="765"/>
      <c r="AF401" s="765"/>
      <c r="AG401" s="765"/>
      <c r="AH401" s="765"/>
      <c r="AI401" s="765"/>
      <c r="AJ401" s="765"/>
      <c r="AK401" s="765"/>
      <c r="AL401" s="765"/>
      <c r="AM401" s="765"/>
      <c r="AN401" s="765"/>
      <c r="AO401" s="765"/>
      <c r="AP401" s="766"/>
      <c r="AQ401" s="790">
        <f>AQ402+AQ403+AQ404+AQ407+AQ408+AQ409+AQ410</f>
        <v>0</v>
      </c>
      <c r="AR401" s="791"/>
      <c r="AS401" s="791"/>
      <c r="AT401" s="791"/>
      <c r="AU401" s="791"/>
      <c r="AV401" s="791"/>
      <c r="AW401" s="791"/>
      <c r="AX401" s="791"/>
      <c r="AY401" s="792"/>
      <c r="AZ401" s="790">
        <f>AZ402+AZ403+AZ404+AZ405+AZ406+AZ407+AZ408+AZ409+AZ410</f>
        <v>0</v>
      </c>
      <c r="BA401" s="791"/>
      <c r="BB401" s="791"/>
      <c r="BC401" s="791"/>
      <c r="BD401" s="791"/>
      <c r="BE401" s="791"/>
      <c r="BF401" s="791"/>
      <c r="BG401" s="791"/>
      <c r="BH401" s="791"/>
      <c r="BI401" s="792"/>
    </row>
    <row r="402" spans="1:61" ht="15" customHeight="1" x14ac:dyDescent="0.3">
      <c r="A402" s="562"/>
      <c r="B402" s="563"/>
      <c r="C402" s="563"/>
      <c r="D402" s="564"/>
      <c r="E402" s="794" t="s">
        <v>161</v>
      </c>
      <c r="F402" s="795"/>
      <c r="G402" s="795"/>
      <c r="H402" s="795"/>
      <c r="I402" s="795"/>
      <c r="J402" s="795"/>
      <c r="K402" s="795"/>
      <c r="L402" s="795"/>
      <c r="M402" s="795"/>
      <c r="N402" s="795"/>
      <c r="O402" s="795"/>
      <c r="P402" s="795"/>
      <c r="Q402" s="795"/>
      <c r="R402" s="795"/>
      <c r="S402" s="795"/>
      <c r="T402" s="795"/>
      <c r="U402" s="795"/>
      <c r="V402" s="795"/>
      <c r="W402" s="795"/>
      <c r="X402" s="795"/>
      <c r="Y402" s="795"/>
      <c r="Z402" s="795"/>
      <c r="AA402" s="795"/>
      <c r="AB402" s="795"/>
      <c r="AC402" s="795"/>
      <c r="AD402" s="795"/>
      <c r="AE402" s="795"/>
      <c r="AF402" s="795"/>
      <c r="AG402" s="795"/>
      <c r="AH402" s="795"/>
      <c r="AI402" s="795"/>
      <c r="AJ402" s="795"/>
      <c r="AK402" s="795"/>
      <c r="AL402" s="795"/>
      <c r="AM402" s="795"/>
      <c r="AN402" s="795"/>
      <c r="AO402" s="795"/>
      <c r="AP402" s="796"/>
      <c r="AQ402" s="767"/>
      <c r="AR402" s="768"/>
      <c r="AS402" s="768"/>
      <c r="AT402" s="768"/>
      <c r="AU402" s="768"/>
      <c r="AV402" s="768"/>
      <c r="AW402" s="768"/>
      <c r="AX402" s="768"/>
      <c r="AY402" s="769"/>
      <c r="AZ402" s="767"/>
      <c r="BA402" s="768"/>
      <c r="BB402" s="768"/>
      <c r="BC402" s="768"/>
      <c r="BD402" s="768"/>
      <c r="BE402" s="768"/>
      <c r="BF402" s="768"/>
      <c r="BG402" s="768"/>
      <c r="BH402" s="768"/>
      <c r="BI402" s="769"/>
    </row>
    <row r="403" spans="1:61" ht="15" customHeight="1" x14ac:dyDescent="0.3">
      <c r="A403" s="145"/>
      <c r="B403" s="146"/>
      <c r="C403" s="146"/>
      <c r="D403" s="147"/>
      <c r="E403" s="794" t="s">
        <v>381</v>
      </c>
      <c r="F403" s="795"/>
      <c r="G403" s="795"/>
      <c r="H403" s="795"/>
      <c r="I403" s="795"/>
      <c r="J403" s="795"/>
      <c r="K403" s="795"/>
      <c r="L403" s="795"/>
      <c r="M403" s="795"/>
      <c r="N403" s="795"/>
      <c r="O403" s="795"/>
      <c r="P403" s="795"/>
      <c r="Q403" s="795"/>
      <c r="R403" s="795"/>
      <c r="S403" s="795"/>
      <c r="T403" s="795"/>
      <c r="U403" s="795"/>
      <c r="V403" s="795"/>
      <c r="W403" s="795"/>
      <c r="X403" s="795"/>
      <c r="Y403" s="795"/>
      <c r="Z403" s="795"/>
      <c r="AA403" s="795"/>
      <c r="AB403" s="795"/>
      <c r="AC403" s="795"/>
      <c r="AD403" s="795"/>
      <c r="AE403" s="795"/>
      <c r="AF403" s="795"/>
      <c r="AG403" s="795"/>
      <c r="AH403" s="795"/>
      <c r="AI403" s="795"/>
      <c r="AJ403" s="795"/>
      <c r="AK403" s="795"/>
      <c r="AL403" s="795"/>
      <c r="AM403" s="795"/>
      <c r="AN403" s="795"/>
      <c r="AO403" s="795"/>
      <c r="AP403" s="796"/>
      <c r="AQ403" s="767"/>
      <c r="AR403" s="768"/>
      <c r="AS403" s="768"/>
      <c r="AT403" s="768"/>
      <c r="AU403" s="768"/>
      <c r="AV403" s="768"/>
      <c r="AW403" s="768"/>
      <c r="AX403" s="768"/>
      <c r="AY403" s="769"/>
      <c r="AZ403" s="767"/>
      <c r="BA403" s="768"/>
      <c r="BB403" s="768"/>
      <c r="BC403" s="768"/>
      <c r="BD403" s="768"/>
      <c r="BE403" s="768"/>
      <c r="BF403" s="768"/>
      <c r="BG403" s="768"/>
      <c r="BH403" s="768"/>
      <c r="BI403" s="769"/>
    </row>
    <row r="404" spans="1:61" ht="36" customHeight="1" x14ac:dyDescent="0.3">
      <c r="A404" s="145"/>
      <c r="B404" s="146"/>
      <c r="C404" s="146"/>
      <c r="D404" s="147"/>
      <c r="E404" s="794" t="s">
        <v>382</v>
      </c>
      <c r="F404" s="795"/>
      <c r="G404" s="795"/>
      <c r="H404" s="795"/>
      <c r="I404" s="795"/>
      <c r="J404" s="795"/>
      <c r="K404" s="795"/>
      <c r="L404" s="795"/>
      <c r="M404" s="795"/>
      <c r="N404" s="795"/>
      <c r="O404" s="795"/>
      <c r="P404" s="795"/>
      <c r="Q404" s="795"/>
      <c r="R404" s="795"/>
      <c r="S404" s="795"/>
      <c r="T404" s="795"/>
      <c r="U404" s="795"/>
      <c r="V404" s="795"/>
      <c r="W404" s="795"/>
      <c r="X404" s="795"/>
      <c r="Y404" s="795"/>
      <c r="Z404" s="795"/>
      <c r="AA404" s="795"/>
      <c r="AB404" s="795"/>
      <c r="AC404" s="795"/>
      <c r="AD404" s="795"/>
      <c r="AE404" s="795"/>
      <c r="AF404" s="795"/>
      <c r="AG404" s="795"/>
      <c r="AH404" s="795"/>
      <c r="AI404" s="795"/>
      <c r="AJ404" s="795"/>
      <c r="AK404" s="795"/>
      <c r="AL404" s="795"/>
      <c r="AM404" s="795"/>
      <c r="AN404" s="795"/>
      <c r="AO404" s="795"/>
      <c r="AP404" s="796"/>
      <c r="AQ404" s="767"/>
      <c r="AR404" s="768"/>
      <c r="AS404" s="768"/>
      <c r="AT404" s="768"/>
      <c r="AU404" s="768"/>
      <c r="AV404" s="768"/>
      <c r="AW404" s="768"/>
      <c r="AX404" s="768"/>
      <c r="AY404" s="769"/>
      <c r="AZ404" s="767"/>
      <c r="BA404" s="768"/>
      <c r="BB404" s="768"/>
      <c r="BC404" s="768"/>
      <c r="BD404" s="768"/>
      <c r="BE404" s="768"/>
      <c r="BF404" s="768"/>
      <c r="BG404" s="768"/>
      <c r="BH404" s="768"/>
      <c r="BI404" s="769"/>
    </row>
    <row r="405" spans="1:61" ht="15" customHeight="1" x14ac:dyDescent="0.3">
      <c r="A405" s="145"/>
      <c r="B405" s="146"/>
      <c r="C405" s="146"/>
      <c r="D405" s="147"/>
      <c r="E405" s="794" t="s">
        <v>383</v>
      </c>
      <c r="F405" s="795"/>
      <c r="G405" s="795"/>
      <c r="H405" s="795"/>
      <c r="I405" s="795"/>
      <c r="J405" s="795"/>
      <c r="K405" s="795"/>
      <c r="L405" s="795"/>
      <c r="M405" s="795"/>
      <c r="N405" s="795"/>
      <c r="O405" s="795"/>
      <c r="P405" s="795"/>
      <c r="Q405" s="795"/>
      <c r="R405" s="795"/>
      <c r="S405" s="795"/>
      <c r="T405" s="795"/>
      <c r="U405" s="795"/>
      <c r="V405" s="795"/>
      <c r="W405" s="795"/>
      <c r="X405" s="795"/>
      <c r="Y405" s="795"/>
      <c r="Z405" s="795"/>
      <c r="AA405" s="795"/>
      <c r="AB405" s="795"/>
      <c r="AC405" s="795"/>
      <c r="AD405" s="795"/>
      <c r="AE405" s="795"/>
      <c r="AF405" s="795"/>
      <c r="AG405" s="795"/>
      <c r="AH405" s="795"/>
      <c r="AI405" s="795"/>
      <c r="AJ405" s="795"/>
      <c r="AK405" s="795"/>
      <c r="AL405" s="795"/>
      <c r="AM405" s="795"/>
      <c r="AN405" s="795"/>
      <c r="AO405" s="795"/>
      <c r="AP405" s="796"/>
      <c r="AQ405" s="779"/>
      <c r="AR405" s="780"/>
      <c r="AS405" s="780"/>
      <c r="AT405" s="780"/>
      <c r="AU405" s="780"/>
      <c r="AV405" s="780"/>
      <c r="AW405" s="780"/>
      <c r="AX405" s="780"/>
      <c r="AY405" s="781"/>
      <c r="AZ405" s="767"/>
      <c r="BA405" s="768"/>
      <c r="BB405" s="768"/>
      <c r="BC405" s="768"/>
      <c r="BD405" s="768"/>
      <c r="BE405" s="768"/>
      <c r="BF405" s="768"/>
      <c r="BG405" s="768"/>
      <c r="BH405" s="768"/>
      <c r="BI405" s="769"/>
    </row>
    <row r="406" spans="1:61" ht="26.25" customHeight="1" x14ac:dyDescent="0.3">
      <c r="A406" s="145"/>
      <c r="B406" s="146"/>
      <c r="C406" s="146"/>
      <c r="D406" s="147"/>
      <c r="E406" s="794" t="s">
        <v>384</v>
      </c>
      <c r="F406" s="795"/>
      <c r="G406" s="795"/>
      <c r="H406" s="795"/>
      <c r="I406" s="795"/>
      <c r="J406" s="795"/>
      <c r="K406" s="795"/>
      <c r="L406" s="795"/>
      <c r="M406" s="795"/>
      <c r="N406" s="795"/>
      <c r="O406" s="795"/>
      <c r="P406" s="795"/>
      <c r="Q406" s="795"/>
      <c r="R406" s="795"/>
      <c r="S406" s="795"/>
      <c r="T406" s="795"/>
      <c r="U406" s="795"/>
      <c r="V406" s="795"/>
      <c r="W406" s="795"/>
      <c r="X406" s="795"/>
      <c r="Y406" s="795"/>
      <c r="Z406" s="795"/>
      <c r="AA406" s="795"/>
      <c r="AB406" s="795"/>
      <c r="AC406" s="795"/>
      <c r="AD406" s="795"/>
      <c r="AE406" s="795"/>
      <c r="AF406" s="795"/>
      <c r="AG406" s="795"/>
      <c r="AH406" s="795"/>
      <c r="AI406" s="795"/>
      <c r="AJ406" s="795"/>
      <c r="AK406" s="795"/>
      <c r="AL406" s="795"/>
      <c r="AM406" s="795"/>
      <c r="AN406" s="795"/>
      <c r="AO406" s="795"/>
      <c r="AP406" s="796"/>
      <c r="AQ406" s="779"/>
      <c r="AR406" s="780"/>
      <c r="AS406" s="780"/>
      <c r="AT406" s="780"/>
      <c r="AU406" s="780"/>
      <c r="AV406" s="780"/>
      <c r="AW406" s="780"/>
      <c r="AX406" s="780"/>
      <c r="AY406" s="781"/>
      <c r="AZ406" s="767"/>
      <c r="BA406" s="768"/>
      <c r="BB406" s="768"/>
      <c r="BC406" s="768"/>
      <c r="BD406" s="768"/>
      <c r="BE406" s="768"/>
      <c r="BF406" s="768"/>
      <c r="BG406" s="768"/>
      <c r="BH406" s="768"/>
      <c r="BI406" s="769"/>
    </row>
    <row r="407" spans="1:61" ht="15" customHeight="1" x14ac:dyDescent="0.3">
      <c r="A407" s="562"/>
      <c r="B407" s="563"/>
      <c r="C407" s="563"/>
      <c r="D407" s="564"/>
      <c r="E407" s="776" t="s">
        <v>385</v>
      </c>
      <c r="F407" s="777"/>
      <c r="G407" s="777"/>
      <c r="H407" s="777"/>
      <c r="I407" s="777"/>
      <c r="J407" s="777"/>
      <c r="K407" s="777"/>
      <c r="L407" s="777"/>
      <c r="M407" s="777"/>
      <c r="N407" s="777"/>
      <c r="O407" s="777"/>
      <c r="P407" s="777"/>
      <c r="Q407" s="777"/>
      <c r="R407" s="777"/>
      <c r="S407" s="777"/>
      <c r="T407" s="777"/>
      <c r="U407" s="777"/>
      <c r="V407" s="777"/>
      <c r="W407" s="777"/>
      <c r="X407" s="777"/>
      <c r="Y407" s="777"/>
      <c r="Z407" s="777"/>
      <c r="AA407" s="777"/>
      <c r="AB407" s="777"/>
      <c r="AC407" s="777"/>
      <c r="AD407" s="777"/>
      <c r="AE407" s="777"/>
      <c r="AF407" s="777"/>
      <c r="AG407" s="777"/>
      <c r="AH407" s="777"/>
      <c r="AI407" s="777"/>
      <c r="AJ407" s="777"/>
      <c r="AK407" s="777"/>
      <c r="AL407" s="777"/>
      <c r="AM407" s="777"/>
      <c r="AN407" s="777"/>
      <c r="AO407" s="777"/>
      <c r="AP407" s="778"/>
      <c r="AQ407" s="767"/>
      <c r="AR407" s="768"/>
      <c r="AS407" s="768"/>
      <c r="AT407" s="768"/>
      <c r="AU407" s="768"/>
      <c r="AV407" s="768"/>
      <c r="AW407" s="768"/>
      <c r="AX407" s="768"/>
      <c r="AY407" s="769"/>
      <c r="AZ407" s="767"/>
      <c r="BA407" s="768"/>
      <c r="BB407" s="768"/>
      <c r="BC407" s="768"/>
      <c r="BD407" s="768"/>
      <c r="BE407" s="768"/>
      <c r="BF407" s="768"/>
      <c r="BG407" s="768"/>
      <c r="BH407" s="768"/>
      <c r="BI407" s="769"/>
    </row>
    <row r="408" spans="1:61" ht="15" customHeight="1" x14ac:dyDescent="0.3">
      <c r="A408" s="145"/>
      <c r="B408" s="146"/>
      <c r="C408" s="146"/>
      <c r="D408" s="147"/>
      <c r="E408" s="794" t="s">
        <v>386</v>
      </c>
      <c r="F408" s="795"/>
      <c r="G408" s="795"/>
      <c r="H408" s="795"/>
      <c r="I408" s="795"/>
      <c r="J408" s="795"/>
      <c r="K408" s="795"/>
      <c r="L408" s="795"/>
      <c r="M408" s="795"/>
      <c r="N408" s="795"/>
      <c r="O408" s="795"/>
      <c r="P408" s="795"/>
      <c r="Q408" s="795"/>
      <c r="R408" s="795"/>
      <c r="S408" s="795"/>
      <c r="T408" s="795"/>
      <c r="U408" s="795"/>
      <c r="V408" s="795"/>
      <c r="W408" s="795"/>
      <c r="X408" s="795"/>
      <c r="Y408" s="795"/>
      <c r="Z408" s="795"/>
      <c r="AA408" s="795"/>
      <c r="AB408" s="795"/>
      <c r="AC408" s="795"/>
      <c r="AD408" s="795"/>
      <c r="AE408" s="795"/>
      <c r="AF408" s="795"/>
      <c r="AG408" s="795"/>
      <c r="AH408" s="795"/>
      <c r="AI408" s="795"/>
      <c r="AJ408" s="795"/>
      <c r="AK408" s="795"/>
      <c r="AL408" s="795"/>
      <c r="AM408" s="795"/>
      <c r="AN408" s="795"/>
      <c r="AO408" s="795"/>
      <c r="AP408" s="796"/>
      <c r="AQ408" s="767"/>
      <c r="AR408" s="768"/>
      <c r="AS408" s="768"/>
      <c r="AT408" s="768"/>
      <c r="AU408" s="768"/>
      <c r="AV408" s="768"/>
      <c r="AW408" s="768"/>
      <c r="AX408" s="768"/>
      <c r="AY408" s="769"/>
      <c r="AZ408" s="767"/>
      <c r="BA408" s="768"/>
      <c r="BB408" s="768"/>
      <c r="BC408" s="768"/>
      <c r="BD408" s="768"/>
      <c r="BE408" s="768"/>
      <c r="BF408" s="768"/>
      <c r="BG408" s="768"/>
      <c r="BH408" s="768"/>
      <c r="BI408" s="769"/>
    </row>
    <row r="409" spans="1:61" ht="15" customHeight="1" x14ac:dyDescent="0.3">
      <c r="A409" s="145"/>
      <c r="B409" s="146"/>
      <c r="C409" s="146"/>
      <c r="D409" s="147"/>
      <c r="E409" s="794" t="s">
        <v>387</v>
      </c>
      <c r="F409" s="795"/>
      <c r="G409" s="795"/>
      <c r="H409" s="795"/>
      <c r="I409" s="795"/>
      <c r="J409" s="795"/>
      <c r="K409" s="795"/>
      <c r="L409" s="795"/>
      <c r="M409" s="795"/>
      <c r="N409" s="795"/>
      <c r="O409" s="795"/>
      <c r="P409" s="795"/>
      <c r="Q409" s="795"/>
      <c r="R409" s="795"/>
      <c r="S409" s="795"/>
      <c r="T409" s="795"/>
      <c r="U409" s="795"/>
      <c r="V409" s="795"/>
      <c r="W409" s="795"/>
      <c r="X409" s="795"/>
      <c r="Y409" s="795"/>
      <c r="Z409" s="795"/>
      <c r="AA409" s="795"/>
      <c r="AB409" s="795"/>
      <c r="AC409" s="795"/>
      <c r="AD409" s="795"/>
      <c r="AE409" s="795"/>
      <c r="AF409" s="795"/>
      <c r="AG409" s="795"/>
      <c r="AH409" s="795"/>
      <c r="AI409" s="795"/>
      <c r="AJ409" s="795"/>
      <c r="AK409" s="795"/>
      <c r="AL409" s="795"/>
      <c r="AM409" s="795"/>
      <c r="AN409" s="795"/>
      <c r="AO409" s="795"/>
      <c r="AP409" s="796"/>
      <c r="AQ409" s="767"/>
      <c r="AR409" s="768"/>
      <c r="AS409" s="768"/>
      <c r="AT409" s="768"/>
      <c r="AU409" s="768"/>
      <c r="AV409" s="768"/>
      <c r="AW409" s="768"/>
      <c r="AX409" s="768"/>
      <c r="AY409" s="769"/>
      <c r="AZ409" s="767"/>
      <c r="BA409" s="768"/>
      <c r="BB409" s="768"/>
      <c r="BC409" s="768"/>
      <c r="BD409" s="768"/>
      <c r="BE409" s="768"/>
      <c r="BF409" s="768"/>
      <c r="BG409" s="768"/>
      <c r="BH409" s="768"/>
      <c r="BI409" s="769"/>
    </row>
    <row r="410" spans="1:61" ht="15" customHeight="1" x14ac:dyDescent="0.3">
      <c r="A410" s="562"/>
      <c r="B410" s="563"/>
      <c r="C410" s="563"/>
      <c r="D410" s="564"/>
      <c r="E410" s="794" t="s">
        <v>388</v>
      </c>
      <c r="F410" s="795"/>
      <c r="G410" s="795"/>
      <c r="H410" s="795"/>
      <c r="I410" s="795"/>
      <c r="J410" s="795"/>
      <c r="K410" s="795"/>
      <c r="L410" s="795"/>
      <c r="M410" s="795"/>
      <c r="N410" s="795"/>
      <c r="O410" s="795"/>
      <c r="P410" s="795"/>
      <c r="Q410" s="795"/>
      <c r="R410" s="795"/>
      <c r="S410" s="795"/>
      <c r="T410" s="795"/>
      <c r="U410" s="795"/>
      <c r="V410" s="795"/>
      <c r="W410" s="795"/>
      <c r="X410" s="795"/>
      <c r="Y410" s="795"/>
      <c r="Z410" s="795"/>
      <c r="AA410" s="795"/>
      <c r="AB410" s="795"/>
      <c r="AC410" s="795"/>
      <c r="AD410" s="795"/>
      <c r="AE410" s="795"/>
      <c r="AF410" s="795"/>
      <c r="AG410" s="795"/>
      <c r="AH410" s="795"/>
      <c r="AI410" s="795"/>
      <c r="AJ410" s="795"/>
      <c r="AK410" s="795"/>
      <c r="AL410" s="795"/>
      <c r="AM410" s="795"/>
      <c r="AN410" s="795"/>
      <c r="AO410" s="795"/>
      <c r="AP410" s="796"/>
      <c r="AQ410" s="767"/>
      <c r="AR410" s="768"/>
      <c r="AS410" s="768"/>
      <c r="AT410" s="768"/>
      <c r="AU410" s="768"/>
      <c r="AV410" s="768"/>
      <c r="AW410" s="768"/>
      <c r="AX410" s="768"/>
      <c r="AY410" s="769"/>
      <c r="AZ410" s="767"/>
      <c r="BA410" s="768"/>
      <c r="BB410" s="768"/>
      <c r="BC410" s="768"/>
      <c r="BD410" s="768"/>
      <c r="BE410" s="768"/>
      <c r="BF410" s="768"/>
      <c r="BG410" s="768"/>
      <c r="BH410" s="768"/>
      <c r="BI410" s="769"/>
    </row>
    <row r="411" spans="1:61" ht="39" customHeight="1" x14ac:dyDescent="0.3">
      <c r="A411" s="789" t="s">
        <v>389</v>
      </c>
      <c r="B411" s="563"/>
      <c r="C411" s="563"/>
      <c r="D411" s="564"/>
      <c r="E411" s="764" t="s">
        <v>390</v>
      </c>
      <c r="F411" s="765"/>
      <c r="G411" s="765"/>
      <c r="H411" s="765"/>
      <c r="I411" s="765"/>
      <c r="J411" s="765"/>
      <c r="K411" s="765"/>
      <c r="L411" s="765"/>
      <c r="M411" s="765"/>
      <c r="N411" s="765"/>
      <c r="O411" s="765"/>
      <c r="P411" s="765"/>
      <c r="Q411" s="765"/>
      <c r="R411" s="765"/>
      <c r="S411" s="765"/>
      <c r="T411" s="765"/>
      <c r="U411" s="765"/>
      <c r="V411" s="765"/>
      <c r="W411" s="765"/>
      <c r="X411" s="765"/>
      <c r="Y411" s="765"/>
      <c r="Z411" s="765"/>
      <c r="AA411" s="765"/>
      <c r="AB411" s="765"/>
      <c r="AC411" s="765"/>
      <c r="AD411" s="765"/>
      <c r="AE411" s="765"/>
      <c r="AF411" s="765"/>
      <c r="AG411" s="765"/>
      <c r="AH411" s="765"/>
      <c r="AI411" s="765"/>
      <c r="AJ411" s="765"/>
      <c r="AK411" s="765"/>
      <c r="AL411" s="765"/>
      <c r="AM411" s="765"/>
      <c r="AN411" s="765"/>
      <c r="AO411" s="765"/>
      <c r="AP411" s="766"/>
      <c r="AQ411" s="786">
        <v>0</v>
      </c>
      <c r="AR411" s="787"/>
      <c r="AS411" s="787"/>
      <c r="AT411" s="787"/>
      <c r="AU411" s="787"/>
      <c r="AV411" s="787"/>
      <c r="AW411" s="787"/>
      <c r="AX411" s="787"/>
      <c r="AY411" s="788"/>
      <c r="AZ411" s="786">
        <v>0</v>
      </c>
      <c r="BA411" s="787"/>
      <c r="BB411" s="787"/>
      <c r="BC411" s="787"/>
      <c r="BD411" s="787"/>
      <c r="BE411" s="787"/>
      <c r="BF411" s="787"/>
      <c r="BG411" s="787"/>
      <c r="BH411" s="787"/>
      <c r="BI411" s="788"/>
    </row>
    <row r="412" spans="1:61" ht="28.5" customHeight="1" x14ac:dyDescent="0.3">
      <c r="A412" s="789" t="s">
        <v>391</v>
      </c>
      <c r="B412" s="563"/>
      <c r="C412" s="563"/>
      <c r="D412" s="564"/>
      <c r="E412" s="770" t="s">
        <v>392</v>
      </c>
      <c r="F412" s="771"/>
      <c r="G412" s="771"/>
      <c r="H412" s="771"/>
      <c r="I412" s="771"/>
      <c r="J412" s="771"/>
      <c r="K412" s="771"/>
      <c r="L412" s="771"/>
      <c r="M412" s="771"/>
      <c r="N412" s="771"/>
      <c r="O412" s="771"/>
      <c r="P412" s="771"/>
      <c r="Q412" s="771"/>
      <c r="R412" s="771"/>
      <c r="S412" s="771"/>
      <c r="T412" s="771"/>
      <c r="U412" s="771"/>
      <c r="V412" s="771"/>
      <c r="W412" s="771"/>
      <c r="X412" s="771"/>
      <c r="Y412" s="771"/>
      <c r="Z412" s="771"/>
      <c r="AA412" s="771"/>
      <c r="AB412" s="771"/>
      <c r="AC412" s="771"/>
      <c r="AD412" s="771"/>
      <c r="AE412" s="771"/>
      <c r="AF412" s="771"/>
      <c r="AG412" s="771"/>
      <c r="AH412" s="771"/>
      <c r="AI412" s="771"/>
      <c r="AJ412" s="771"/>
      <c r="AK412" s="771"/>
      <c r="AL412" s="771"/>
      <c r="AM412" s="771"/>
      <c r="AN412" s="771"/>
      <c r="AO412" s="771"/>
      <c r="AP412" s="772"/>
      <c r="AQ412" s="786">
        <v>0</v>
      </c>
      <c r="AR412" s="787"/>
      <c r="AS412" s="787"/>
      <c r="AT412" s="787"/>
      <c r="AU412" s="787"/>
      <c r="AV412" s="787"/>
      <c r="AW412" s="787"/>
      <c r="AX412" s="787"/>
      <c r="AY412" s="788"/>
      <c r="AZ412" s="786">
        <v>0</v>
      </c>
      <c r="BA412" s="787"/>
      <c r="BB412" s="787"/>
      <c r="BC412" s="787"/>
      <c r="BD412" s="787"/>
      <c r="BE412" s="787"/>
      <c r="BF412" s="787"/>
      <c r="BG412" s="787"/>
      <c r="BH412" s="787"/>
      <c r="BI412" s="788"/>
    </row>
    <row r="413" spans="1:61" ht="15" customHeight="1" x14ac:dyDescent="0.3">
      <c r="A413" s="789" t="s">
        <v>393</v>
      </c>
      <c r="B413" s="563"/>
      <c r="C413" s="563"/>
      <c r="D413" s="564"/>
      <c r="E413" s="770" t="s">
        <v>394</v>
      </c>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2"/>
      <c r="AQ413" s="786">
        <f>AQ414+AQ415+AQ416+AQ417+AQ418+AQ419</f>
        <v>0</v>
      </c>
      <c r="AR413" s="787"/>
      <c r="AS413" s="787"/>
      <c r="AT413" s="787"/>
      <c r="AU413" s="787"/>
      <c r="AV413" s="787"/>
      <c r="AW413" s="787"/>
      <c r="AX413" s="787"/>
      <c r="AY413" s="788"/>
      <c r="AZ413" s="786">
        <f>AZ414+AZ415+AZ416+AZ417+AZ418+AZ419</f>
        <v>0</v>
      </c>
      <c r="BA413" s="787"/>
      <c r="BB413" s="787"/>
      <c r="BC413" s="787"/>
      <c r="BD413" s="787"/>
      <c r="BE413" s="787"/>
      <c r="BF413" s="787"/>
      <c r="BG413" s="787"/>
      <c r="BH413" s="787"/>
      <c r="BI413" s="788"/>
    </row>
    <row r="414" spans="1:61" ht="15" customHeight="1" x14ac:dyDescent="0.3">
      <c r="A414" s="789"/>
      <c r="B414" s="563"/>
      <c r="C414" s="563"/>
      <c r="D414" s="564"/>
      <c r="E414" s="800" t="s">
        <v>395</v>
      </c>
      <c r="F414" s="801"/>
      <c r="G414" s="801"/>
      <c r="H414" s="801"/>
      <c r="I414" s="801"/>
      <c r="J414" s="801"/>
      <c r="K414" s="801"/>
      <c r="L414" s="801"/>
      <c r="M414" s="801"/>
      <c r="N414" s="801"/>
      <c r="O414" s="801"/>
      <c r="P414" s="801"/>
      <c r="Q414" s="801"/>
      <c r="R414" s="801"/>
      <c r="S414" s="801"/>
      <c r="T414" s="801"/>
      <c r="U414" s="801"/>
      <c r="V414" s="801"/>
      <c r="W414" s="801"/>
      <c r="X414" s="801"/>
      <c r="Y414" s="801"/>
      <c r="Z414" s="801"/>
      <c r="AA414" s="801"/>
      <c r="AB414" s="801"/>
      <c r="AC414" s="801"/>
      <c r="AD414" s="801"/>
      <c r="AE414" s="801"/>
      <c r="AF414" s="801"/>
      <c r="AG414" s="801"/>
      <c r="AH414" s="801"/>
      <c r="AI414" s="801"/>
      <c r="AJ414" s="801"/>
      <c r="AK414" s="801"/>
      <c r="AL414" s="801"/>
      <c r="AM414" s="801"/>
      <c r="AN414" s="801"/>
      <c r="AO414" s="801"/>
      <c r="AP414" s="802"/>
      <c r="AQ414" s="767"/>
      <c r="AR414" s="768"/>
      <c r="AS414" s="768"/>
      <c r="AT414" s="768"/>
      <c r="AU414" s="768"/>
      <c r="AV414" s="768"/>
      <c r="AW414" s="768"/>
      <c r="AX414" s="768"/>
      <c r="AY414" s="769"/>
      <c r="AZ414" s="767"/>
      <c r="BA414" s="768"/>
      <c r="BB414" s="768"/>
      <c r="BC414" s="768"/>
      <c r="BD414" s="768"/>
      <c r="BE414" s="768"/>
      <c r="BF414" s="768"/>
      <c r="BG414" s="768"/>
      <c r="BH414" s="768"/>
      <c r="BI414" s="769"/>
    </row>
    <row r="415" spans="1:61" ht="15" customHeight="1" x14ac:dyDescent="0.3">
      <c r="A415" s="789"/>
      <c r="B415" s="563"/>
      <c r="C415" s="563"/>
      <c r="D415" s="564"/>
      <c r="E415" s="800" t="s">
        <v>396</v>
      </c>
      <c r="F415" s="801"/>
      <c r="G415" s="801"/>
      <c r="H415" s="801"/>
      <c r="I415" s="801"/>
      <c r="J415" s="801"/>
      <c r="K415" s="801"/>
      <c r="L415" s="801"/>
      <c r="M415" s="801"/>
      <c r="N415" s="801"/>
      <c r="O415" s="801"/>
      <c r="P415" s="801"/>
      <c r="Q415" s="801"/>
      <c r="R415" s="801"/>
      <c r="S415" s="801"/>
      <c r="T415" s="801"/>
      <c r="U415" s="801"/>
      <c r="V415" s="801"/>
      <c r="W415" s="801"/>
      <c r="X415" s="801"/>
      <c r="Y415" s="801"/>
      <c r="Z415" s="801"/>
      <c r="AA415" s="801"/>
      <c r="AB415" s="801"/>
      <c r="AC415" s="801"/>
      <c r="AD415" s="801"/>
      <c r="AE415" s="801"/>
      <c r="AF415" s="801"/>
      <c r="AG415" s="801"/>
      <c r="AH415" s="801"/>
      <c r="AI415" s="801"/>
      <c r="AJ415" s="801"/>
      <c r="AK415" s="801"/>
      <c r="AL415" s="801"/>
      <c r="AM415" s="801"/>
      <c r="AN415" s="801"/>
      <c r="AO415" s="801"/>
      <c r="AP415" s="802"/>
      <c r="AQ415" s="767"/>
      <c r="AR415" s="768"/>
      <c r="AS415" s="768"/>
      <c r="AT415" s="768"/>
      <c r="AU415" s="768"/>
      <c r="AV415" s="768"/>
      <c r="AW415" s="768"/>
      <c r="AX415" s="768"/>
      <c r="AY415" s="769"/>
      <c r="AZ415" s="767"/>
      <c r="BA415" s="768"/>
      <c r="BB415" s="768"/>
      <c r="BC415" s="768"/>
      <c r="BD415" s="768"/>
      <c r="BE415" s="768"/>
      <c r="BF415" s="768"/>
      <c r="BG415" s="768"/>
      <c r="BH415" s="768"/>
      <c r="BI415" s="769"/>
    </row>
    <row r="416" spans="1:61" ht="28.5" customHeight="1" x14ac:dyDescent="0.3">
      <c r="A416" s="789"/>
      <c r="B416" s="563"/>
      <c r="C416" s="563"/>
      <c r="D416" s="564"/>
      <c r="E416" s="800" t="s">
        <v>452</v>
      </c>
      <c r="F416" s="801"/>
      <c r="G416" s="801"/>
      <c r="H416" s="801"/>
      <c r="I416" s="801"/>
      <c r="J416" s="801"/>
      <c r="K416" s="801"/>
      <c r="L416" s="801"/>
      <c r="M416" s="801"/>
      <c r="N416" s="801"/>
      <c r="O416" s="801"/>
      <c r="P416" s="801"/>
      <c r="Q416" s="801"/>
      <c r="R416" s="801"/>
      <c r="S416" s="801"/>
      <c r="T416" s="801"/>
      <c r="U416" s="801"/>
      <c r="V416" s="801"/>
      <c r="W416" s="801"/>
      <c r="X416" s="801"/>
      <c r="Y416" s="801"/>
      <c r="Z416" s="801"/>
      <c r="AA416" s="801"/>
      <c r="AB416" s="801"/>
      <c r="AC416" s="801"/>
      <c r="AD416" s="801"/>
      <c r="AE416" s="801"/>
      <c r="AF416" s="801"/>
      <c r="AG416" s="801"/>
      <c r="AH416" s="801"/>
      <c r="AI416" s="801"/>
      <c r="AJ416" s="801"/>
      <c r="AK416" s="801"/>
      <c r="AL416" s="801"/>
      <c r="AM416" s="801"/>
      <c r="AN416" s="801"/>
      <c r="AO416" s="801"/>
      <c r="AP416" s="802"/>
      <c r="AQ416" s="767"/>
      <c r="AR416" s="768"/>
      <c r="AS416" s="768"/>
      <c r="AT416" s="768"/>
      <c r="AU416" s="768"/>
      <c r="AV416" s="768"/>
      <c r="AW416" s="768"/>
      <c r="AX416" s="768"/>
      <c r="AY416" s="769"/>
      <c r="AZ416" s="767"/>
      <c r="BA416" s="768"/>
      <c r="BB416" s="768"/>
      <c r="BC416" s="768"/>
      <c r="BD416" s="768"/>
      <c r="BE416" s="768"/>
      <c r="BF416" s="768"/>
      <c r="BG416" s="768"/>
      <c r="BH416" s="768"/>
      <c r="BI416" s="769"/>
    </row>
    <row r="417" spans="1:61" ht="30" customHeight="1" x14ac:dyDescent="0.3">
      <c r="A417" s="789"/>
      <c r="B417" s="563"/>
      <c r="C417" s="563"/>
      <c r="D417" s="564"/>
      <c r="E417" s="800" t="s">
        <v>453</v>
      </c>
      <c r="F417" s="801"/>
      <c r="G417" s="801"/>
      <c r="H417" s="801"/>
      <c r="I417" s="801"/>
      <c r="J417" s="801"/>
      <c r="K417" s="801"/>
      <c r="L417" s="801"/>
      <c r="M417" s="801"/>
      <c r="N417" s="801"/>
      <c r="O417" s="801"/>
      <c r="P417" s="801"/>
      <c r="Q417" s="801"/>
      <c r="R417" s="801"/>
      <c r="S417" s="801"/>
      <c r="T417" s="801"/>
      <c r="U417" s="801"/>
      <c r="V417" s="801"/>
      <c r="W417" s="801"/>
      <c r="X417" s="801"/>
      <c r="Y417" s="801"/>
      <c r="Z417" s="801"/>
      <c r="AA417" s="801"/>
      <c r="AB417" s="801"/>
      <c r="AC417" s="801"/>
      <c r="AD417" s="801"/>
      <c r="AE417" s="801"/>
      <c r="AF417" s="801"/>
      <c r="AG417" s="801"/>
      <c r="AH417" s="801"/>
      <c r="AI417" s="801"/>
      <c r="AJ417" s="801"/>
      <c r="AK417" s="801"/>
      <c r="AL417" s="801"/>
      <c r="AM417" s="801"/>
      <c r="AN417" s="801"/>
      <c r="AO417" s="801"/>
      <c r="AP417" s="802"/>
      <c r="AQ417" s="767"/>
      <c r="AR417" s="768"/>
      <c r="AS417" s="768"/>
      <c r="AT417" s="768"/>
      <c r="AU417" s="768"/>
      <c r="AV417" s="768"/>
      <c r="AW417" s="768"/>
      <c r="AX417" s="768"/>
      <c r="AY417" s="769"/>
      <c r="AZ417" s="767"/>
      <c r="BA417" s="768"/>
      <c r="BB417" s="768"/>
      <c r="BC417" s="768"/>
      <c r="BD417" s="768"/>
      <c r="BE417" s="768"/>
      <c r="BF417" s="768"/>
      <c r="BG417" s="768"/>
      <c r="BH417" s="768"/>
      <c r="BI417" s="769"/>
    </row>
    <row r="418" spans="1:61" ht="29.25" customHeight="1" x14ac:dyDescent="0.3">
      <c r="A418" s="789"/>
      <c r="B418" s="563"/>
      <c r="C418" s="563"/>
      <c r="D418" s="564"/>
      <c r="E418" s="800" t="s">
        <v>399</v>
      </c>
      <c r="F418" s="801"/>
      <c r="G418" s="801"/>
      <c r="H418" s="801"/>
      <c r="I418" s="801"/>
      <c r="J418" s="801"/>
      <c r="K418" s="801"/>
      <c r="L418" s="801"/>
      <c r="M418" s="801"/>
      <c r="N418" s="801"/>
      <c r="O418" s="801"/>
      <c r="P418" s="801"/>
      <c r="Q418" s="801"/>
      <c r="R418" s="801"/>
      <c r="S418" s="801"/>
      <c r="T418" s="801"/>
      <c r="U418" s="801"/>
      <c r="V418" s="801"/>
      <c r="W418" s="801"/>
      <c r="X418" s="801"/>
      <c r="Y418" s="801"/>
      <c r="Z418" s="801"/>
      <c r="AA418" s="801"/>
      <c r="AB418" s="801"/>
      <c r="AC418" s="801"/>
      <c r="AD418" s="801"/>
      <c r="AE418" s="801"/>
      <c r="AF418" s="801"/>
      <c r="AG418" s="801"/>
      <c r="AH418" s="801"/>
      <c r="AI418" s="801"/>
      <c r="AJ418" s="801"/>
      <c r="AK418" s="801"/>
      <c r="AL418" s="801"/>
      <c r="AM418" s="801"/>
      <c r="AN418" s="801"/>
      <c r="AO418" s="801"/>
      <c r="AP418" s="802"/>
      <c r="AQ418" s="767"/>
      <c r="AR418" s="768"/>
      <c r="AS418" s="768"/>
      <c r="AT418" s="768"/>
      <c r="AU418" s="768"/>
      <c r="AV418" s="768"/>
      <c r="AW418" s="768"/>
      <c r="AX418" s="768"/>
      <c r="AY418" s="769"/>
      <c r="AZ418" s="767"/>
      <c r="BA418" s="768"/>
      <c r="BB418" s="768"/>
      <c r="BC418" s="768"/>
      <c r="BD418" s="768"/>
      <c r="BE418" s="768"/>
      <c r="BF418" s="768"/>
      <c r="BG418" s="768"/>
      <c r="BH418" s="768"/>
      <c r="BI418" s="769"/>
    </row>
    <row r="419" spans="1:61" ht="15" customHeight="1" x14ac:dyDescent="0.3">
      <c r="A419" s="789"/>
      <c r="B419" s="563"/>
      <c r="C419" s="563"/>
      <c r="D419" s="564"/>
      <c r="E419" s="800" t="s">
        <v>400</v>
      </c>
      <c r="F419" s="801"/>
      <c r="G419" s="801"/>
      <c r="H419" s="801"/>
      <c r="I419" s="801"/>
      <c r="J419" s="801"/>
      <c r="K419" s="801"/>
      <c r="L419" s="801"/>
      <c r="M419" s="801"/>
      <c r="N419" s="801"/>
      <c r="O419" s="801"/>
      <c r="P419" s="801"/>
      <c r="Q419" s="801"/>
      <c r="R419" s="801"/>
      <c r="S419" s="801"/>
      <c r="T419" s="801"/>
      <c r="U419" s="801"/>
      <c r="V419" s="801"/>
      <c r="W419" s="801"/>
      <c r="X419" s="801"/>
      <c r="Y419" s="801"/>
      <c r="Z419" s="801"/>
      <c r="AA419" s="801"/>
      <c r="AB419" s="801"/>
      <c r="AC419" s="801"/>
      <c r="AD419" s="801"/>
      <c r="AE419" s="801"/>
      <c r="AF419" s="801"/>
      <c r="AG419" s="801"/>
      <c r="AH419" s="801"/>
      <c r="AI419" s="801"/>
      <c r="AJ419" s="801"/>
      <c r="AK419" s="801"/>
      <c r="AL419" s="801"/>
      <c r="AM419" s="801"/>
      <c r="AN419" s="801"/>
      <c r="AO419" s="801"/>
      <c r="AP419" s="802"/>
      <c r="AQ419" s="767"/>
      <c r="AR419" s="768"/>
      <c r="AS419" s="768"/>
      <c r="AT419" s="768"/>
      <c r="AU419" s="768"/>
      <c r="AV419" s="768"/>
      <c r="AW419" s="768"/>
      <c r="AX419" s="768"/>
      <c r="AY419" s="769"/>
      <c r="AZ419" s="767"/>
      <c r="BA419" s="768"/>
      <c r="BB419" s="768"/>
      <c r="BC419" s="768"/>
      <c r="BD419" s="768"/>
      <c r="BE419" s="768"/>
      <c r="BF419" s="768"/>
      <c r="BG419" s="768"/>
      <c r="BH419" s="768"/>
      <c r="BI419" s="769"/>
    </row>
    <row r="420" spans="1:61" ht="14.25" customHeight="1" x14ac:dyDescent="0.3">
      <c r="A420" s="785" t="s">
        <v>401</v>
      </c>
      <c r="B420" s="529"/>
      <c r="C420" s="529"/>
      <c r="D420" s="530"/>
      <c r="E420" s="770" t="s">
        <v>402</v>
      </c>
      <c r="F420" s="771"/>
      <c r="G420" s="771"/>
      <c r="H420" s="771"/>
      <c r="I420" s="771"/>
      <c r="J420" s="771"/>
      <c r="K420" s="771"/>
      <c r="L420" s="771"/>
      <c r="M420" s="771"/>
      <c r="N420" s="771"/>
      <c r="O420" s="771"/>
      <c r="P420" s="771"/>
      <c r="Q420" s="771"/>
      <c r="R420" s="771"/>
      <c r="S420" s="771"/>
      <c r="T420" s="771"/>
      <c r="U420" s="771"/>
      <c r="V420" s="771"/>
      <c r="W420" s="771"/>
      <c r="X420" s="771"/>
      <c r="Y420" s="771"/>
      <c r="Z420" s="771"/>
      <c r="AA420" s="771"/>
      <c r="AB420" s="771"/>
      <c r="AC420" s="771"/>
      <c r="AD420" s="771"/>
      <c r="AE420" s="771"/>
      <c r="AF420" s="771"/>
      <c r="AG420" s="771"/>
      <c r="AH420" s="771"/>
      <c r="AI420" s="771"/>
      <c r="AJ420" s="771"/>
      <c r="AK420" s="771"/>
      <c r="AL420" s="771"/>
      <c r="AM420" s="771"/>
      <c r="AN420" s="771"/>
      <c r="AO420" s="771"/>
      <c r="AP420" s="772"/>
      <c r="AQ420" s="767"/>
      <c r="AR420" s="768"/>
      <c r="AS420" s="768"/>
      <c r="AT420" s="768"/>
      <c r="AU420" s="768"/>
      <c r="AV420" s="768"/>
      <c r="AW420" s="768"/>
      <c r="AX420" s="768"/>
      <c r="AY420" s="769"/>
      <c r="AZ420" s="786">
        <f>AZ421+AZ422+AZ423+AZ424</f>
        <v>0</v>
      </c>
      <c r="BA420" s="787"/>
      <c r="BB420" s="787"/>
      <c r="BC420" s="787"/>
      <c r="BD420" s="787"/>
      <c r="BE420" s="787"/>
      <c r="BF420" s="787"/>
      <c r="BG420" s="787"/>
      <c r="BH420" s="787"/>
      <c r="BI420" s="788"/>
    </row>
    <row r="421" spans="1:61" ht="28.5" customHeight="1" x14ac:dyDescent="0.3">
      <c r="A421" s="789"/>
      <c r="B421" s="563"/>
      <c r="C421" s="563"/>
      <c r="D421" s="564"/>
      <c r="E421" s="776" t="s">
        <v>449</v>
      </c>
      <c r="F421" s="777"/>
      <c r="G421" s="777"/>
      <c r="H421" s="777"/>
      <c r="I421" s="777"/>
      <c r="J421" s="777"/>
      <c r="K421" s="777"/>
      <c r="L421" s="777"/>
      <c r="M421" s="777"/>
      <c r="N421" s="777"/>
      <c r="O421" s="777"/>
      <c r="P421" s="777"/>
      <c r="Q421" s="777"/>
      <c r="R421" s="777"/>
      <c r="S421" s="777"/>
      <c r="T421" s="777"/>
      <c r="U421" s="777"/>
      <c r="V421" s="777"/>
      <c r="W421" s="777"/>
      <c r="X421" s="777"/>
      <c r="Y421" s="777"/>
      <c r="Z421" s="777"/>
      <c r="AA421" s="777"/>
      <c r="AB421" s="777"/>
      <c r="AC421" s="777"/>
      <c r="AD421" s="777"/>
      <c r="AE421" s="777"/>
      <c r="AF421" s="777"/>
      <c r="AG421" s="777"/>
      <c r="AH421" s="777"/>
      <c r="AI421" s="777"/>
      <c r="AJ421" s="777"/>
      <c r="AK421" s="777"/>
      <c r="AL421" s="777"/>
      <c r="AM421" s="777"/>
      <c r="AN421" s="777"/>
      <c r="AO421" s="777"/>
      <c r="AP421" s="778"/>
      <c r="AQ421" s="779"/>
      <c r="AR421" s="780"/>
      <c r="AS421" s="780"/>
      <c r="AT421" s="780"/>
      <c r="AU421" s="780"/>
      <c r="AV421" s="780"/>
      <c r="AW421" s="780"/>
      <c r="AX421" s="780"/>
      <c r="AY421" s="781"/>
      <c r="AZ421" s="782"/>
      <c r="BA421" s="783"/>
      <c r="BB421" s="783"/>
      <c r="BC421" s="783"/>
      <c r="BD421" s="783"/>
      <c r="BE421" s="783"/>
      <c r="BF421" s="783"/>
      <c r="BG421" s="783"/>
      <c r="BH421" s="783"/>
      <c r="BI421" s="784"/>
    </row>
    <row r="422" spans="1:61" ht="24" customHeight="1" x14ac:dyDescent="0.3">
      <c r="A422" s="562"/>
      <c r="B422" s="563"/>
      <c r="C422" s="563"/>
      <c r="D422" s="564"/>
      <c r="E422" s="776" t="s">
        <v>448</v>
      </c>
      <c r="F422" s="777"/>
      <c r="G422" s="777"/>
      <c r="H422" s="777"/>
      <c r="I422" s="777"/>
      <c r="J422" s="777"/>
      <c r="K422" s="777"/>
      <c r="L422" s="777"/>
      <c r="M422" s="777"/>
      <c r="N422" s="777"/>
      <c r="O422" s="777"/>
      <c r="P422" s="777"/>
      <c r="Q422" s="777"/>
      <c r="R422" s="777"/>
      <c r="S422" s="777"/>
      <c r="T422" s="777"/>
      <c r="U422" s="777"/>
      <c r="V422" s="777"/>
      <c r="W422" s="777"/>
      <c r="X422" s="777"/>
      <c r="Y422" s="777"/>
      <c r="Z422" s="777"/>
      <c r="AA422" s="777"/>
      <c r="AB422" s="777"/>
      <c r="AC422" s="777"/>
      <c r="AD422" s="777"/>
      <c r="AE422" s="777"/>
      <c r="AF422" s="777"/>
      <c r="AG422" s="777"/>
      <c r="AH422" s="777"/>
      <c r="AI422" s="777"/>
      <c r="AJ422" s="777"/>
      <c r="AK422" s="777"/>
      <c r="AL422" s="777"/>
      <c r="AM422" s="777"/>
      <c r="AN422" s="777"/>
      <c r="AO422" s="777"/>
      <c r="AP422" s="778"/>
      <c r="AQ422" s="779"/>
      <c r="AR422" s="780"/>
      <c r="AS422" s="780"/>
      <c r="AT422" s="780"/>
      <c r="AU422" s="780"/>
      <c r="AV422" s="780"/>
      <c r="AW422" s="780"/>
      <c r="AX422" s="780"/>
      <c r="AY422" s="781"/>
      <c r="AZ422" s="782"/>
      <c r="BA422" s="783"/>
      <c r="BB422" s="783"/>
      <c r="BC422" s="783"/>
      <c r="BD422" s="783"/>
      <c r="BE422" s="783"/>
      <c r="BF422" s="783"/>
      <c r="BG422" s="783"/>
      <c r="BH422" s="783"/>
      <c r="BI422" s="784"/>
    </row>
    <row r="423" spans="1:61" ht="24.75" customHeight="1" x14ac:dyDescent="0.3">
      <c r="A423" s="145"/>
      <c r="B423" s="146"/>
      <c r="C423" s="146"/>
      <c r="D423" s="147"/>
      <c r="E423" s="776" t="s">
        <v>403</v>
      </c>
      <c r="F423" s="777"/>
      <c r="G423" s="777"/>
      <c r="H423" s="777"/>
      <c r="I423" s="777"/>
      <c r="J423" s="777"/>
      <c r="K423" s="777"/>
      <c r="L423" s="777"/>
      <c r="M423" s="777"/>
      <c r="N423" s="777"/>
      <c r="O423" s="777"/>
      <c r="P423" s="777"/>
      <c r="Q423" s="777"/>
      <c r="R423" s="777"/>
      <c r="S423" s="777"/>
      <c r="T423" s="777"/>
      <c r="U423" s="777"/>
      <c r="V423" s="777"/>
      <c r="W423" s="777"/>
      <c r="X423" s="777"/>
      <c r="Y423" s="777"/>
      <c r="Z423" s="777"/>
      <c r="AA423" s="777"/>
      <c r="AB423" s="777"/>
      <c r="AC423" s="777"/>
      <c r="AD423" s="777"/>
      <c r="AE423" s="777"/>
      <c r="AF423" s="777"/>
      <c r="AG423" s="777"/>
      <c r="AH423" s="777"/>
      <c r="AI423" s="777"/>
      <c r="AJ423" s="777"/>
      <c r="AK423" s="777"/>
      <c r="AL423" s="777"/>
      <c r="AM423" s="777"/>
      <c r="AN423" s="777"/>
      <c r="AO423" s="777"/>
      <c r="AP423" s="778"/>
      <c r="AQ423" s="779"/>
      <c r="AR423" s="780"/>
      <c r="AS423" s="780"/>
      <c r="AT423" s="780"/>
      <c r="AU423" s="780"/>
      <c r="AV423" s="780"/>
      <c r="AW423" s="780"/>
      <c r="AX423" s="780"/>
      <c r="AY423" s="781"/>
      <c r="AZ423" s="782"/>
      <c r="BA423" s="783"/>
      <c r="BB423" s="783"/>
      <c r="BC423" s="783"/>
      <c r="BD423" s="783"/>
      <c r="BE423" s="783"/>
      <c r="BF423" s="783"/>
      <c r="BG423" s="783"/>
      <c r="BH423" s="783"/>
      <c r="BI423" s="784"/>
    </row>
    <row r="424" spans="1:61" ht="15" customHeight="1" x14ac:dyDescent="0.3">
      <c r="A424" s="145"/>
      <c r="B424" s="146"/>
      <c r="C424" s="146"/>
      <c r="D424" s="147"/>
      <c r="E424" s="776" t="s">
        <v>404</v>
      </c>
      <c r="F424" s="777"/>
      <c r="G424" s="777"/>
      <c r="H424" s="777"/>
      <c r="I424" s="777"/>
      <c r="J424" s="777"/>
      <c r="K424" s="777"/>
      <c r="L424" s="777"/>
      <c r="M424" s="777"/>
      <c r="N424" s="777"/>
      <c r="O424" s="777"/>
      <c r="P424" s="777"/>
      <c r="Q424" s="777"/>
      <c r="R424" s="777"/>
      <c r="S424" s="777"/>
      <c r="T424" s="777"/>
      <c r="U424" s="777"/>
      <c r="V424" s="777"/>
      <c r="W424" s="777"/>
      <c r="X424" s="777"/>
      <c r="Y424" s="777"/>
      <c r="Z424" s="777"/>
      <c r="AA424" s="777"/>
      <c r="AB424" s="777"/>
      <c r="AC424" s="777"/>
      <c r="AD424" s="777"/>
      <c r="AE424" s="777"/>
      <c r="AF424" s="777"/>
      <c r="AG424" s="777"/>
      <c r="AH424" s="777"/>
      <c r="AI424" s="777"/>
      <c r="AJ424" s="777"/>
      <c r="AK424" s="777"/>
      <c r="AL424" s="777"/>
      <c r="AM424" s="777"/>
      <c r="AN424" s="777"/>
      <c r="AO424" s="777"/>
      <c r="AP424" s="778"/>
      <c r="AQ424" s="779"/>
      <c r="AR424" s="780"/>
      <c r="AS424" s="780"/>
      <c r="AT424" s="780"/>
      <c r="AU424" s="780"/>
      <c r="AV424" s="780"/>
      <c r="AW424" s="780"/>
      <c r="AX424" s="780"/>
      <c r="AY424" s="781"/>
      <c r="AZ424" s="782"/>
      <c r="BA424" s="783"/>
      <c r="BB424" s="783"/>
      <c r="BC424" s="783"/>
      <c r="BD424" s="783"/>
      <c r="BE424" s="783"/>
      <c r="BF424" s="783"/>
      <c r="BG424" s="783"/>
      <c r="BH424" s="783"/>
      <c r="BI424" s="784"/>
    </row>
    <row r="425" spans="1:61" ht="15" customHeight="1" x14ac:dyDescent="0.3">
      <c r="A425" s="793" t="s">
        <v>405</v>
      </c>
      <c r="B425" s="563"/>
      <c r="C425" s="563"/>
      <c r="D425" s="564"/>
      <c r="E425" s="764" t="s">
        <v>406</v>
      </c>
      <c r="F425" s="765"/>
      <c r="G425" s="765"/>
      <c r="H425" s="765"/>
      <c r="I425" s="765"/>
      <c r="J425" s="765"/>
      <c r="K425" s="765"/>
      <c r="L425" s="765"/>
      <c r="M425" s="765"/>
      <c r="N425" s="765"/>
      <c r="O425" s="765"/>
      <c r="P425" s="765"/>
      <c r="Q425" s="765"/>
      <c r="R425" s="765"/>
      <c r="S425" s="765"/>
      <c r="T425" s="765"/>
      <c r="U425" s="765"/>
      <c r="V425" s="765"/>
      <c r="W425" s="765"/>
      <c r="X425" s="765"/>
      <c r="Y425" s="765"/>
      <c r="Z425" s="765"/>
      <c r="AA425" s="765"/>
      <c r="AB425" s="765"/>
      <c r="AC425" s="765"/>
      <c r="AD425" s="765"/>
      <c r="AE425" s="765"/>
      <c r="AF425" s="765"/>
      <c r="AG425" s="765"/>
      <c r="AH425" s="765"/>
      <c r="AI425" s="765"/>
      <c r="AJ425" s="765"/>
      <c r="AK425" s="765"/>
      <c r="AL425" s="765"/>
      <c r="AM425" s="765"/>
      <c r="AN425" s="765"/>
      <c r="AO425" s="765"/>
      <c r="AP425" s="766"/>
      <c r="AQ425" s="790">
        <f>AQ426</f>
        <v>0</v>
      </c>
      <c r="AR425" s="791"/>
      <c r="AS425" s="791"/>
      <c r="AT425" s="791"/>
      <c r="AU425" s="791"/>
      <c r="AV425" s="791"/>
      <c r="AW425" s="791"/>
      <c r="AX425" s="791"/>
      <c r="AY425" s="792"/>
      <c r="AZ425" s="790">
        <f>AZ426+AZ427</f>
        <v>0</v>
      </c>
      <c r="BA425" s="791"/>
      <c r="BB425" s="791"/>
      <c r="BC425" s="791"/>
      <c r="BD425" s="791"/>
      <c r="BE425" s="791"/>
      <c r="BF425" s="791"/>
      <c r="BG425" s="791"/>
      <c r="BH425" s="791"/>
      <c r="BI425" s="792"/>
    </row>
    <row r="426" spans="1:61" ht="15" customHeight="1" x14ac:dyDescent="0.3">
      <c r="A426" s="562"/>
      <c r="B426" s="563"/>
      <c r="C426" s="563"/>
      <c r="D426" s="564"/>
      <c r="E426" s="794" t="s">
        <v>407</v>
      </c>
      <c r="F426" s="795"/>
      <c r="G426" s="795"/>
      <c r="H426" s="795"/>
      <c r="I426" s="795"/>
      <c r="J426" s="795"/>
      <c r="K426" s="795"/>
      <c r="L426" s="795"/>
      <c r="M426" s="795"/>
      <c r="N426" s="795"/>
      <c r="O426" s="795"/>
      <c r="P426" s="795"/>
      <c r="Q426" s="795"/>
      <c r="R426" s="795"/>
      <c r="S426" s="795"/>
      <c r="T426" s="795"/>
      <c r="U426" s="795"/>
      <c r="V426" s="795"/>
      <c r="W426" s="795"/>
      <c r="X426" s="795"/>
      <c r="Y426" s="795"/>
      <c r="Z426" s="795"/>
      <c r="AA426" s="795"/>
      <c r="AB426" s="795"/>
      <c r="AC426" s="795"/>
      <c r="AD426" s="795"/>
      <c r="AE426" s="795"/>
      <c r="AF426" s="795"/>
      <c r="AG426" s="795"/>
      <c r="AH426" s="795"/>
      <c r="AI426" s="795"/>
      <c r="AJ426" s="795"/>
      <c r="AK426" s="795"/>
      <c r="AL426" s="795"/>
      <c r="AM426" s="795"/>
      <c r="AN426" s="795"/>
      <c r="AO426" s="795"/>
      <c r="AP426" s="796"/>
      <c r="AQ426" s="767"/>
      <c r="AR426" s="768"/>
      <c r="AS426" s="768"/>
      <c r="AT426" s="768"/>
      <c r="AU426" s="768"/>
      <c r="AV426" s="768"/>
      <c r="AW426" s="768"/>
      <c r="AX426" s="768"/>
      <c r="AY426" s="769"/>
      <c r="AZ426" s="767"/>
      <c r="BA426" s="768"/>
      <c r="BB426" s="768"/>
      <c r="BC426" s="768"/>
      <c r="BD426" s="768"/>
      <c r="BE426" s="768"/>
      <c r="BF426" s="768"/>
      <c r="BG426" s="768"/>
      <c r="BH426" s="768"/>
      <c r="BI426" s="769"/>
    </row>
    <row r="427" spans="1:61" ht="15" customHeight="1" x14ac:dyDescent="0.3">
      <c r="A427" s="562"/>
      <c r="B427" s="563"/>
      <c r="C427" s="563"/>
      <c r="D427" s="564"/>
      <c r="E427" s="794" t="s">
        <v>408</v>
      </c>
      <c r="F427" s="795"/>
      <c r="G427" s="795"/>
      <c r="H427" s="795"/>
      <c r="I427" s="795"/>
      <c r="J427" s="795"/>
      <c r="K427" s="795"/>
      <c r="L427" s="795"/>
      <c r="M427" s="795"/>
      <c r="N427" s="795"/>
      <c r="O427" s="795"/>
      <c r="P427" s="795"/>
      <c r="Q427" s="795"/>
      <c r="R427" s="795"/>
      <c r="S427" s="795"/>
      <c r="T427" s="795"/>
      <c r="U427" s="795"/>
      <c r="V427" s="795"/>
      <c r="W427" s="795"/>
      <c r="X427" s="795"/>
      <c r="Y427" s="795"/>
      <c r="Z427" s="795"/>
      <c r="AA427" s="795"/>
      <c r="AB427" s="795"/>
      <c r="AC427" s="795"/>
      <c r="AD427" s="795"/>
      <c r="AE427" s="795"/>
      <c r="AF427" s="795"/>
      <c r="AG427" s="795"/>
      <c r="AH427" s="795"/>
      <c r="AI427" s="795"/>
      <c r="AJ427" s="795"/>
      <c r="AK427" s="795"/>
      <c r="AL427" s="795"/>
      <c r="AM427" s="795"/>
      <c r="AN427" s="795"/>
      <c r="AO427" s="795"/>
      <c r="AP427" s="796"/>
      <c r="AQ427" s="779"/>
      <c r="AR427" s="780"/>
      <c r="AS427" s="780"/>
      <c r="AT427" s="780"/>
      <c r="AU427" s="780"/>
      <c r="AV427" s="780"/>
      <c r="AW427" s="780"/>
      <c r="AX427" s="780"/>
      <c r="AY427" s="781"/>
      <c r="AZ427" s="767"/>
      <c r="BA427" s="768"/>
      <c r="BB427" s="768"/>
      <c r="BC427" s="768"/>
      <c r="BD427" s="768"/>
      <c r="BE427" s="768"/>
      <c r="BF427" s="768"/>
      <c r="BG427" s="768"/>
      <c r="BH427" s="768"/>
      <c r="BI427" s="769"/>
    </row>
    <row r="428" spans="1:61" ht="15" customHeight="1" x14ac:dyDescent="0.3">
      <c r="A428" s="793" t="s">
        <v>409</v>
      </c>
      <c r="B428" s="563"/>
      <c r="C428" s="563"/>
      <c r="D428" s="564"/>
      <c r="E428" s="764" t="s">
        <v>410</v>
      </c>
      <c r="F428" s="765"/>
      <c r="G428" s="765"/>
      <c r="H428" s="765"/>
      <c r="I428" s="765"/>
      <c r="J428" s="765"/>
      <c r="K428" s="765"/>
      <c r="L428" s="765"/>
      <c r="M428" s="765"/>
      <c r="N428" s="765"/>
      <c r="O428" s="765"/>
      <c r="P428" s="765"/>
      <c r="Q428" s="765"/>
      <c r="R428" s="765"/>
      <c r="S428" s="765"/>
      <c r="T428" s="765"/>
      <c r="U428" s="765"/>
      <c r="V428" s="765"/>
      <c r="W428" s="765"/>
      <c r="X428" s="765"/>
      <c r="Y428" s="765"/>
      <c r="Z428" s="765"/>
      <c r="AA428" s="765"/>
      <c r="AB428" s="765"/>
      <c r="AC428" s="765"/>
      <c r="AD428" s="765"/>
      <c r="AE428" s="765"/>
      <c r="AF428" s="765"/>
      <c r="AG428" s="765"/>
      <c r="AH428" s="765"/>
      <c r="AI428" s="765"/>
      <c r="AJ428" s="765"/>
      <c r="AK428" s="765"/>
      <c r="AL428" s="765"/>
      <c r="AM428" s="765"/>
      <c r="AN428" s="765"/>
      <c r="AO428" s="765"/>
      <c r="AP428" s="766"/>
      <c r="AQ428" s="790">
        <f>AQ429+AQ432</f>
        <v>0</v>
      </c>
      <c r="AR428" s="791"/>
      <c r="AS428" s="791"/>
      <c r="AT428" s="791"/>
      <c r="AU428" s="791"/>
      <c r="AV428" s="791"/>
      <c r="AW428" s="791"/>
      <c r="AX428" s="791"/>
      <c r="AY428" s="792"/>
      <c r="AZ428" s="790">
        <f>AZ429+AZ432</f>
        <v>0</v>
      </c>
      <c r="BA428" s="791"/>
      <c r="BB428" s="791"/>
      <c r="BC428" s="791"/>
      <c r="BD428" s="791"/>
      <c r="BE428" s="791"/>
      <c r="BF428" s="791"/>
      <c r="BG428" s="791"/>
      <c r="BH428" s="791"/>
      <c r="BI428" s="792"/>
    </row>
    <row r="429" spans="1:61" ht="14.25" customHeight="1" x14ac:dyDescent="0.3">
      <c r="A429" s="562"/>
      <c r="B429" s="563"/>
      <c r="C429" s="563"/>
      <c r="D429" s="564"/>
      <c r="E429" s="794" t="s">
        <v>411</v>
      </c>
      <c r="F429" s="795"/>
      <c r="G429" s="795"/>
      <c r="H429" s="795"/>
      <c r="I429" s="795"/>
      <c r="J429" s="795"/>
      <c r="K429" s="795"/>
      <c r="L429" s="795"/>
      <c r="M429" s="795"/>
      <c r="N429" s="795"/>
      <c r="O429" s="795"/>
      <c r="P429" s="795"/>
      <c r="Q429" s="795"/>
      <c r="R429" s="795"/>
      <c r="S429" s="795"/>
      <c r="T429" s="795"/>
      <c r="U429" s="795"/>
      <c r="V429" s="795"/>
      <c r="W429" s="795"/>
      <c r="X429" s="795"/>
      <c r="Y429" s="795"/>
      <c r="Z429" s="795"/>
      <c r="AA429" s="795"/>
      <c r="AB429" s="795"/>
      <c r="AC429" s="795"/>
      <c r="AD429" s="795"/>
      <c r="AE429" s="795"/>
      <c r="AF429" s="795"/>
      <c r="AG429" s="795"/>
      <c r="AH429" s="795"/>
      <c r="AI429" s="795"/>
      <c r="AJ429" s="795"/>
      <c r="AK429" s="795"/>
      <c r="AL429" s="795"/>
      <c r="AM429" s="795"/>
      <c r="AN429" s="795"/>
      <c r="AO429" s="795"/>
      <c r="AP429" s="796"/>
      <c r="AQ429" s="797">
        <f>AQ430+AQ431</f>
        <v>0</v>
      </c>
      <c r="AR429" s="798"/>
      <c r="AS429" s="798"/>
      <c r="AT429" s="798"/>
      <c r="AU429" s="798"/>
      <c r="AV429" s="798"/>
      <c r="AW429" s="798"/>
      <c r="AX429" s="798"/>
      <c r="AY429" s="799"/>
      <c r="AZ429" s="797">
        <f>AZ430+AZ431</f>
        <v>0</v>
      </c>
      <c r="BA429" s="798"/>
      <c r="BB429" s="798"/>
      <c r="BC429" s="798"/>
      <c r="BD429" s="798"/>
      <c r="BE429" s="798"/>
      <c r="BF429" s="798"/>
      <c r="BG429" s="798"/>
      <c r="BH429" s="798"/>
      <c r="BI429" s="799"/>
    </row>
    <row r="430" spans="1:61" ht="11.25" customHeight="1" x14ac:dyDescent="0.3">
      <c r="A430" s="145"/>
      <c r="B430" s="146"/>
      <c r="C430" s="146"/>
      <c r="D430" s="147"/>
      <c r="E430" s="794" t="s">
        <v>412</v>
      </c>
      <c r="F430" s="795"/>
      <c r="G430" s="795"/>
      <c r="H430" s="795"/>
      <c r="I430" s="795"/>
      <c r="J430" s="795"/>
      <c r="K430" s="795"/>
      <c r="L430" s="795"/>
      <c r="M430" s="795"/>
      <c r="N430" s="795"/>
      <c r="O430" s="795"/>
      <c r="P430" s="795"/>
      <c r="Q430" s="795"/>
      <c r="R430" s="795"/>
      <c r="S430" s="795"/>
      <c r="T430" s="795"/>
      <c r="U430" s="795"/>
      <c r="V430" s="795"/>
      <c r="W430" s="795"/>
      <c r="X430" s="795"/>
      <c r="Y430" s="795"/>
      <c r="Z430" s="795"/>
      <c r="AA430" s="795"/>
      <c r="AB430" s="795"/>
      <c r="AC430" s="795"/>
      <c r="AD430" s="795"/>
      <c r="AE430" s="795"/>
      <c r="AF430" s="795"/>
      <c r="AG430" s="795"/>
      <c r="AH430" s="795"/>
      <c r="AI430" s="795"/>
      <c r="AJ430" s="795"/>
      <c r="AK430" s="795"/>
      <c r="AL430" s="795"/>
      <c r="AM430" s="795"/>
      <c r="AN430" s="795"/>
      <c r="AO430" s="795"/>
      <c r="AP430" s="796"/>
      <c r="AQ430" s="767"/>
      <c r="AR430" s="768"/>
      <c r="AS430" s="768"/>
      <c r="AT430" s="768"/>
      <c r="AU430" s="768"/>
      <c r="AV430" s="768"/>
      <c r="AW430" s="768"/>
      <c r="AX430" s="768"/>
      <c r="AY430" s="769"/>
      <c r="AZ430" s="767"/>
      <c r="BA430" s="768"/>
      <c r="BB430" s="768"/>
      <c r="BC430" s="768"/>
      <c r="BD430" s="768"/>
      <c r="BE430" s="768"/>
      <c r="BF430" s="768"/>
      <c r="BG430" s="768"/>
      <c r="BH430" s="768"/>
      <c r="BI430" s="769"/>
    </row>
    <row r="431" spans="1:61" ht="25.5" customHeight="1" x14ac:dyDescent="0.3">
      <c r="A431" s="145"/>
      <c r="B431" s="146"/>
      <c r="C431" s="146"/>
      <c r="D431" s="147"/>
      <c r="E431" s="794" t="s">
        <v>413</v>
      </c>
      <c r="F431" s="795"/>
      <c r="G431" s="795"/>
      <c r="H431" s="795"/>
      <c r="I431" s="795"/>
      <c r="J431" s="795"/>
      <c r="K431" s="795"/>
      <c r="L431" s="795"/>
      <c r="M431" s="795"/>
      <c r="N431" s="795"/>
      <c r="O431" s="795"/>
      <c r="P431" s="795"/>
      <c r="Q431" s="795"/>
      <c r="R431" s="795"/>
      <c r="S431" s="795"/>
      <c r="T431" s="795"/>
      <c r="U431" s="795"/>
      <c r="V431" s="795"/>
      <c r="W431" s="795"/>
      <c r="X431" s="795"/>
      <c r="Y431" s="795"/>
      <c r="Z431" s="795"/>
      <c r="AA431" s="795"/>
      <c r="AB431" s="795"/>
      <c r="AC431" s="795"/>
      <c r="AD431" s="795"/>
      <c r="AE431" s="795"/>
      <c r="AF431" s="795"/>
      <c r="AG431" s="795"/>
      <c r="AH431" s="795"/>
      <c r="AI431" s="795"/>
      <c r="AJ431" s="795"/>
      <c r="AK431" s="795"/>
      <c r="AL431" s="795"/>
      <c r="AM431" s="795"/>
      <c r="AN431" s="795"/>
      <c r="AO431" s="795"/>
      <c r="AP431" s="796"/>
      <c r="AQ431" s="767"/>
      <c r="AR431" s="768"/>
      <c r="AS431" s="768"/>
      <c r="AT431" s="768"/>
      <c r="AU431" s="768"/>
      <c r="AV431" s="768"/>
      <c r="AW431" s="768"/>
      <c r="AX431" s="768"/>
      <c r="AY431" s="769"/>
      <c r="AZ431" s="767"/>
      <c r="BA431" s="768"/>
      <c r="BB431" s="768"/>
      <c r="BC431" s="768"/>
      <c r="BD431" s="768"/>
      <c r="BE431" s="768"/>
      <c r="BF431" s="768"/>
      <c r="BG431" s="768"/>
      <c r="BH431" s="768"/>
      <c r="BI431" s="769"/>
    </row>
    <row r="432" spans="1:61" ht="12" customHeight="1" x14ac:dyDescent="0.3">
      <c r="A432" s="562"/>
      <c r="B432" s="563"/>
      <c r="C432" s="563"/>
      <c r="D432" s="564"/>
      <c r="E432" s="794" t="s">
        <v>414</v>
      </c>
      <c r="F432" s="795"/>
      <c r="G432" s="795"/>
      <c r="H432" s="795"/>
      <c r="I432" s="795"/>
      <c r="J432" s="795"/>
      <c r="K432" s="795"/>
      <c r="L432" s="795"/>
      <c r="M432" s="795"/>
      <c r="N432" s="795"/>
      <c r="O432" s="795"/>
      <c r="P432" s="795"/>
      <c r="Q432" s="795"/>
      <c r="R432" s="795"/>
      <c r="S432" s="795"/>
      <c r="T432" s="795"/>
      <c r="U432" s="795"/>
      <c r="V432" s="795"/>
      <c r="W432" s="795"/>
      <c r="X432" s="795"/>
      <c r="Y432" s="795"/>
      <c r="Z432" s="795"/>
      <c r="AA432" s="795"/>
      <c r="AB432" s="795"/>
      <c r="AC432" s="795"/>
      <c r="AD432" s="795"/>
      <c r="AE432" s="795"/>
      <c r="AF432" s="795"/>
      <c r="AG432" s="795"/>
      <c r="AH432" s="795"/>
      <c r="AI432" s="795"/>
      <c r="AJ432" s="795"/>
      <c r="AK432" s="795"/>
      <c r="AL432" s="795"/>
      <c r="AM432" s="795"/>
      <c r="AN432" s="795"/>
      <c r="AO432" s="795"/>
      <c r="AP432" s="796"/>
      <c r="AQ432" s="767"/>
      <c r="AR432" s="768"/>
      <c r="AS432" s="768"/>
      <c r="AT432" s="768"/>
      <c r="AU432" s="768"/>
      <c r="AV432" s="768"/>
      <c r="AW432" s="768"/>
      <c r="AX432" s="768"/>
      <c r="AY432" s="769"/>
      <c r="AZ432" s="767"/>
      <c r="BA432" s="768"/>
      <c r="BB432" s="768"/>
      <c r="BC432" s="768"/>
      <c r="BD432" s="768"/>
      <c r="BE432" s="768"/>
      <c r="BF432" s="768"/>
      <c r="BG432" s="768"/>
      <c r="BH432" s="768"/>
      <c r="BI432" s="769"/>
    </row>
    <row r="433" spans="1:61" ht="12" customHeight="1" x14ac:dyDescent="0.3">
      <c r="A433" s="562"/>
      <c r="B433" s="563"/>
      <c r="C433" s="563"/>
      <c r="D433" s="564"/>
      <c r="E433" s="764" t="s">
        <v>162</v>
      </c>
      <c r="F433" s="765"/>
      <c r="G433" s="765"/>
      <c r="H433" s="765"/>
      <c r="I433" s="765"/>
      <c r="J433" s="765"/>
      <c r="K433" s="765"/>
      <c r="L433" s="765"/>
      <c r="M433" s="765"/>
      <c r="N433" s="765"/>
      <c r="O433" s="765"/>
      <c r="P433" s="765"/>
      <c r="Q433" s="765"/>
      <c r="R433" s="765"/>
      <c r="S433" s="765"/>
      <c r="T433" s="765"/>
      <c r="U433" s="765"/>
      <c r="V433" s="765"/>
      <c r="W433" s="765"/>
      <c r="X433" s="765"/>
      <c r="Y433" s="765"/>
      <c r="Z433" s="765"/>
      <c r="AA433" s="765"/>
      <c r="AB433" s="765"/>
      <c r="AC433" s="765"/>
      <c r="AD433" s="765"/>
      <c r="AE433" s="765"/>
      <c r="AF433" s="765"/>
      <c r="AG433" s="765"/>
      <c r="AH433" s="765"/>
      <c r="AI433" s="765"/>
      <c r="AJ433" s="765"/>
      <c r="AK433" s="765"/>
      <c r="AL433" s="765"/>
      <c r="AM433" s="765"/>
      <c r="AN433" s="765"/>
      <c r="AO433" s="765"/>
      <c r="AP433" s="766"/>
      <c r="AQ433" s="790">
        <f>AQ428+AQ425+AQ413+AQ412+AQ411+AQ401+AQ397</f>
        <v>0</v>
      </c>
      <c r="AR433" s="791"/>
      <c r="AS433" s="791"/>
      <c r="AT433" s="791"/>
      <c r="AU433" s="791"/>
      <c r="AV433" s="791"/>
      <c r="AW433" s="791"/>
      <c r="AX433" s="791"/>
      <c r="AY433" s="792"/>
      <c r="AZ433" s="790">
        <f>AZ428+AZ425+AZ420+AZ413+AZ412+AZ411+AZ401+AZ397</f>
        <v>0</v>
      </c>
      <c r="BA433" s="791"/>
      <c r="BB433" s="791"/>
      <c r="BC433" s="791"/>
      <c r="BD433" s="791"/>
      <c r="BE433" s="791"/>
      <c r="BF433" s="791"/>
      <c r="BG433" s="791"/>
      <c r="BH433" s="791"/>
      <c r="BI433" s="792"/>
    </row>
    <row r="434" spans="1:61" ht="15" customHeight="1" x14ac:dyDescent="0.3">
      <c r="A434" s="562"/>
      <c r="B434" s="563"/>
      <c r="C434" s="563"/>
      <c r="D434" s="564"/>
      <c r="E434" s="764" t="s">
        <v>163</v>
      </c>
      <c r="F434" s="765"/>
      <c r="G434" s="765"/>
      <c r="H434" s="765"/>
      <c r="I434" s="765"/>
      <c r="J434" s="765"/>
      <c r="K434" s="765"/>
      <c r="L434" s="765"/>
      <c r="M434" s="765"/>
      <c r="N434" s="765"/>
      <c r="O434" s="765"/>
      <c r="P434" s="765"/>
      <c r="Q434" s="765"/>
      <c r="R434" s="765"/>
      <c r="S434" s="765"/>
      <c r="T434" s="765"/>
      <c r="U434" s="765"/>
      <c r="V434" s="765"/>
      <c r="W434" s="765"/>
      <c r="X434" s="765"/>
      <c r="Y434" s="765"/>
      <c r="Z434" s="765"/>
      <c r="AA434" s="765"/>
      <c r="AB434" s="765"/>
      <c r="AC434" s="765"/>
      <c r="AD434" s="765"/>
      <c r="AE434" s="765"/>
      <c r="AF434" s="765"/>
      <c r="AG434" s="765"/>
      <c r="AH434" s="765"/>
      <c r="AI434" s="765"/>
      <c r="AJ434" s="765"/>
      <c r="AK434" s="765"/>
      <c r="AL434" s="765"/>
      <c r="AM434" s="765"/>
      <c r="AN434" s="765"/>
      <c r="AO434" s="765"/>
      <c r="AP434" s="766"/>
      <c r="AQ434" s="767"/>
      <c r="AR434" s="768"/>
      <c r="AS434" s="768"/>
      <c r="AT434" s="768"/>
      <c r="AU434" s="768"/>
      <c r="AV434" s="768"/>
      <c r="AW434" s="768"/>
      <c r="AX434" s="768"/>
      <c r="AY434" s="769"/>
      <c r="AZ434" s="767"/>
      <c r="BA434" s="768"/>
      <c r="BB434" s="768"/>
      <c r="BC434" s="768"/>
      <c r="BD434" s="768"/>
      <c r="BE434" s="768"/>
      <c r="BF434" s="768"/>
      <c r="BG434" s="768"/>
      <c r="BH434" s="768"/>
      <c r="BI434" s="769"/>
    </row>
    <row r="435" spans="1:61" x14ac:dyDescent="0.3">
      <c r="A435" s="770" t="s">
        <v>164</v>
      </c>
      <c r="B435" s="771"/>
      <c r="C435" s="771"/>
      <c r="D435" s="771"/>
      <c r="E435" s="771"/>
      <c r="F435" s="771"/>
      <c r="G435" s="771"/>
      <c r="H435" s="771"/>
      <c r="I435" s="771"/>
      <c r="J435" s="771"/>
      <c r="K435" s="771"/>
      <c r="L435" s="771"/>
      <c r="M435" s="771"/>
      <c r="N435" s="771"/>
      <c r="O435" s="771"/>
      <c r="P435" s="771"/>
      <c r="Q435" s="771"/>
      <c r="R435" s="771"/>
      <c r="S435" s="771"/>
      <c r="T435" s="771"/>
      <c r="U435" s="771"/>
      <c r="V435" s="771"/>
      <c r="W435" s="771"/>
      <c r="X435" s="771"/>
      <c r="Y435" s="771"/>
      <c r="Z435" s="771"/>
      <c r="AA435" s="771"/>
      <c r="AB435" s="771"/>
      <c r="AC435" s="771"/>
      <c r="AD435" s="771"/>
      <c r="AE435" s="771"/>
      <c r="AF435" s="771"/>
      <c r="AG435" s="771"/>
      <c r="AH435" s="771"/>
      <c r="AI435" s="771"/>
      <c r="AJ435" s="771"/>
      <c r="AK435" s="771"/>
      <c r="AL435" s="771"/>
      <c r="AM435" s="771"/>
      <c r="AN435" s="771"/>
      <c r="AO435" s="771"/>
      <c r="AP435" s="772"/>
      <c r="AQ435" s="773">
        <f>AQ433+AZ433+AQ434+AZ434</f>
        <v>0</v>
      </c>
      <c r="AR435" s="774"/>
      <c r="AS435" s="774"/>
      <c r="AT435" s="774"/>
      <c r="AU435" s="774"/>
      <c r="AV435" s="774"/>
      <c r="AW435" s="774"/>
      <c r="AX435" s="774"/>
      <c r="AY435" s="774"/>
      <c r="AZ435" s="774"/>
      <c r="BA435" s="774"/>
      <c r="BB435" s="774"/>
      <c r="BC435" s="774"/>
      <c r="BD435" s="774"/>
      <c r="BE435" s="774"/>
      <c r="BF435" s="774"/>
      <c r="BG435" s="774"/>
      <c r="BH435" s="774"/>
      <c r="BI435" s="775"/>
    </row>
    <row r="436" spans="1:61" x14ac:dyDescent="0.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row>
    <row r="437" spans="1:61" x14ac:dyDescent="0.3">
      <c r="A437" s="823"/>
      <c r="B437" s="823"/>
      <c r="C437" s="823"/>
      <c r="D437" s="823"/>
      <c r="E437" s="823"/>
      <c r="F437" s="823"/>
      <c r="G437" s="823"/>
      <c r="H437" s="823"/>
      <c r="I437" s="823"/>
      <c r="J437" s="823"/>
      <c r="K437" s="823"/>
      <c r="L437" s="823"/>
      <c r="M437" s="823"/>
      <c r="N437" s="823"/>
      <c r="O437" s="823"/>
      <c r="P437" s="823"/>
      <c r="Q437" s="823"/>
      <c r="R437" s="823"/>
      <c r="S437" s="823"/>
      <c r="T437" s="823"/>
      <c r="U437" s="823"/>
      <c r="V437" s="823"/>
      <c r="W437" s="823"/>
      <c r="X437" s="823"/>
      <c r="Y437" s="823"/>
      <c r="Z437" s="823"/>
      <c r="AA437" s="823"/>
      <c r="AB437" s="823"/>
      <c r="AC437" s="823"/>
      <c r="AD437" s="823"/>
      <c r="AE437" s="823"/>
      <c r="AF437" s="823"/>
      <c r="AG437" s="823"/>
      <c r="AH437" s="823"/>
      <c r="AI437" s="823"/>
      <c r="AJ437" s="823"/>
      <c r="AK437" s="823"/>
      <c r="AL437" s="823"/>
      <c r="AM437" s="823"/>
      <c r="AN437" s="823"/>
      <c r="AO437" s="823"/>
      <c r="AP437" s="823"/>
      <c r="AQ437" s="823"/>
      <c r="AR437" s="52"/>
      <c r="AS437" s="52"/>
      <c r="AT437" s="52"/>
      <c r="AU437" s="52"/>
      <c r="AV437" s="52"/>
      <c r="AW437" s="52"/>
      <c r="AX437" s="52"/>
      <c r="AY437" s="52"/>
      <c r="AZ437" s="52"/>
      <c r="BA437" s="52"/>
      <c r="BB437" s="52"/>
      <c r="BC437" s="52"/>
      <c r="BD437" s="52"/>
      <c r="BE437" s="52"/>
      <c r="BF437" s="52"/>
      <c r="BG437" s="52"/>
      <c r="BH437" s="52"/>
      <c r="BI437" s="52"/>
    </row>
    <row r="438" spans="1:61" x14ac:dyDescent="0.3">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52"/>
      <c r="AT438" s="52"/>
      <c r="AU438" s="52"/>
      <c r="AV438" s="52"/>
      <c r="AW438" s="52"/>
      <c r="AX438" s="52"/>
      <c r="AY438" s="52"/>
      <c r="AZ438" s="52"/>
      <c r="BA438" s="52"/>
      <c r="BB438" s="52"/>
      <c r="BC438" s="52"/>
      <c r="BD438" s="52"/>
      <c r="BE438" s="52"/>
      <c r="BF438" s="52"/>
      <c r="BG438" s="52"/>
      <c r="BH438" s="52"/>
      <c r="BI438" s="52"/>
    </row>
    <row r="439" spans="1:61" x14ac:dyDescent="0.3">
      <c r="A439" s="52"/>
      <c r="B439" s="52"/>
      <c r="C439" s="52"/>
      <c r="D439" s="52"/>
      <c r="E439" s="52"/>
      <c r="F439" s="52"/>
      <c r="G439" s="52"/>
      <c r="H439" s="756" t="s">
        <v>0</v>
      </c>
      <c r="I439" s="756"/>
      <c r="J439" s="756"/>
      <c r="K439" s="756"/>
      <c r="L439" s="756"/>
      <c r="M439" s="756"/>
      <c r="N439" s="756"/>
      <c r="O439" s="756"/>
      <c r="P439" s="756"/>
      <c r="Q439" s="756"/>
      <c r="R439" s="756"/>
      <c r="S439" s="756"/>
      <c r="T439" s="756"/>
      <c r="U439" s="756"/>
      <c r="V439" s="756"/>
      <c r="W439" s="756"/>
      <c r="X439" s="756"/>
      <c r="Y439" s="756"/>
      <c r="Z439" s="756"/>
      <c r="AA439" s="756"/>
      <c r="AB439" s="756"/>
      <c r="AC439" s="756"/>
      <c r="AD439" s="756"/>
      <c r="AE439" s="756"/>
      <c r="AF439" s="756"/>
      <c r="AG439" s="756"/>
      <c r="AH439" s="756"/>
      <c r="AI439" s="756"/>
      <c r="AJ439" s="756"/>
      <c r="AK439" s="756"/>
      <c r="AL439" s="756"/>
      <c r="AM439" s="756"/>
      <c r="AN439" s="756"/>
      <c r="AO439" s="756"/>
      <c r="AP439" s="756"/>
      <c r="AQ439" s="52"/>
      <c r="AR439" s="52"/>
      <c r="AS439" s="52"/>
      <c r="AT439" s="52"/>
      <c r="AU439" s="52"/>
      <c r="AV439" s="52"/>
      <c r="AW439" s="52"/>
      <c r="AX439" s="52"/>
      <c r="AY439" s="52"/>
      <c r="AZ439" s="52"/>
      <c r="BA439" s="52"/>
      <c r="BB439" s="52"/>
      <c r="BC439" s="52"/>
      <c r="BD439" s="52"/>
      <c r="BE439" s="52"/>
      <c r="BF439" s="52"/>
      <c r="BG439" s="52"/>
      <c r="BH439" s="52"/>
      <c r="BI439" s="52"/>
    </row>
    <row r="440" spans="1:61" x14ac:dyDescent="0.3">
      <c r="A440" s="52"/>
      <c r="B440" s="52"/>
      <c r="C440" s="52"/>
      <c r="D440" s="52"/>
      <c r="E440" s="52"/>
      <c r="F440" s="52"/>
      <c r="G440" s="52"/>
      <c r="H440" s="757"/>
      <c r="I440" s="757"/>
      <c r="J440" s="757"/>
      <c r="K440" s="757"/>
      <c r="L440" s="757"/>
      <c r="M440" s="757"/>
      <c r="N440" s="757"/>
      <c r="O440" s="757"/>
      <c r="P440" s="757"/>
      <c r="Q440" s="757"/>
      <c r="R440" s="757"/>
      <c r="S440" s="757"/>
      <c r="T440" s="757"/>
      <c r="U440" s="757"/>
      <c r="V440" s="757"/>
      <c r="W440" s="757"/>
      <c r="X440" s="757"/>
      <c r="Y440" s="757"/>
      <c r="Z440" s="757"/>
      <c r="AA440" s="757"/>
      <c r="AB440" s="757"/>
      <c r="AC440" s="757"/>
      <c r="AD440" s="757"/>
      <c r="AE440" s="757"/>
      <c r="AF440" s="757"/>
      <c r="AG440" s="757"/>
      <c r="AH440" s="757"/>
      <c r="AI440" s="757"/>
      <c r="AJ440" s="757"/>
      <c r="AK440" s="757"/>
      <c r="AL440" s="757"/>
      <c r="AM440" s="757"/>
      <c r="AN440" s="757"/>
      <c r="AO440" s="757"/>
      <c r="AP440" s="757"/>
      <c r="AQ440" s="758" t="s">
        <v>415</v>
      </c>
      <c r="AR440" s="759"/>
      <c r="AS440" s="759"/>
      <c r="AT440" s="759"/>
      <c r="AU440" s="759"/>
      <c r="AV440" s="759"/>
      <c r="AW440" s="759"/>
      <c r="AX440" s="759"/>
      <c r="AY440" s="759"/>
      <c r="AZ440" s="759"/>
      <c r="BA440" s="759"/>
      <c r="BB440" s="759"/>
      <c r="BC440" s="759"/>
      <c r="BD440" s="759"/>
      <c r="BE440" s="759"/>
      <c r="BF440" s="759"/>
      <c r="BG440" s="759"/>
      <c r="BH440" s="759"/>
      <c r="BI440" s="760"/>
    </row>
    <row r="441" spans="1:61" x14ac:dyDescent="0.3">
      <c r="A441" s="52"/>
      <c r="B441" s="52"/>
      <c r="C441" s="52"/>
      <c r="D441" s="52"/>
      <c r="E441" s="52"/>
      <c r="F441" s="52"/>
      <c r="G441" s="52"/>
      <c r="H441" s="757" t="s">
        <v>1</v>
      </c>
      <c r="I441" s="757"/>
      <c r="J441" s="757"/>
      <c r="K441" s="757"/>
      <c r="L441" s="757"/>
      <c r="M441" s="757"/>
      <c r="N441" s="757"/>
      <c r="O441" s="757"/>
      <c r="P441" s="757"/>
      <c r="Q441" s="757"/>
      <c r="R441" s="757"/>
      <c r="S441" s="757"/>
      <c r="T441" s="757"/>
      <c r="U441" s="757"/>
      <c r="V441" s="757"/>
      <c r="W441" s="757"/>
      <c r="X441" s="757"/>
      <c r="Y441" s="757"/>
      <c r="Z441" s="757"/>
      <c r="AA441" s="757"/>
      <c r="AB441" s="757"/>
      <c r="AC441" s="757"/>
      <c r="AD441" s="757"/>
      <c r="AE441" s="757"/>
      <c r="AF441" s="757"/>
      <c r="AG441" s="757"/>
      <c r="AH441" s="757"/>
      <c r="AI441" s="757"/>
      <c r="AJ441" s="757"/>
      <c r="AK441" s="757"/>
      <c r="AL441" s="757"/>
      <c r="AM441" s="757"/>
      <c r="AN441" s="757"/>
      <c r="AO441" s="757"/>
      <c r="AP441" s="757"/>
      <c r="AQ441" s="761"/>
      <c r="AR441" s="762"/>
      <c r="AS441" s="762"/>
      <c r="AT441" s="762"/>
      <c r="AU441" s="762"/>
      <c r="AV441" s="762"/>
      <c r="AW441" s="762"/>
      <c r="AX441" s="762"/>
      <c r="AY441" s="762"/>
      <c r="AZ441" s="762"/>
      <c r="BA441" s="762"/>
      <c r="BB441" s="762"/>
      <c r="BC441" s="762"/>
      <c r="BD441" s="762"/>
      <c r="BE441" s="762"/>
      <c r="BF441" s="762"/>
      <c r="BG441" s="762"/>
      <c r="BH441" s="762"/>
      <c r="BI441" s="763"/>
    </row>
    <row r="442" spans="1:61" x14ac:dyDescent="0.3">
      <c r="A442" s="52"/>
      <c r="B442" s="52"/>
      <c r="C442" s="52"/>
      <c r="D442" s="52"/>
      <c r="E442" s="52"/>
      <c r="F442" s="52"/>
      <c r="G442" s="52"/>
      <c r="H442" s="757" t="s">
        <v>460</v>
      </c>
      <c r="I442" s="803"/>
      <c r="J442" s="803"/>
      <c r="K442" s="803"/>
      <c r="L442" s="803"/>
      <c r="M442" s="803"/>
      <c r="N442" s="803"/>
      <c r="O442" s="803"/>
      <c r="P442" s="803"/>
      <c r="Q442" s="803"/>
      <c r="R442" s="803"/>
      <c r="S442" s="803"/>
      <c r="T442" s="803"/>
      <c r="U442" s="803"/>
      <c r="V442" s="803"/>
      <c r="W442" s="803"/>
      <c r="X442" s="803"/>
      <c r="Y442" s="803"/>
      <c r="Z442" s="803"/>
      <c r="AA442" s="803"/>
      <c r="AB442" s="803"/>
      <c r="AC442" s="803"/>
      <c r="AD442" s="803"/>
      <c r="AE442" s="803"/>
      <c r="AF442" s="803"/>
      <c r="AG442" s="803"/>
      <c r="AH442" s="803"/>
      <c r="AI442" s="803"/>
      <c r="AJ442" s="803"/>
      <c r="AK442" s="803"/>
      <c r="AL442" s="803"/>
      <c r="AM442" s="803"/>
      <c r="AN442" s="803"/>
      <c r="AO442" s="803"/>
      <c r="AP442" s="803"/>
      <c r="AQ442" s="658"/>
      <c r="AR442" s="658"/>
      <c r="AS442" s="658"/>
      <c r="AT442" s="658"/>
      <c r="AU442" s="658"/>
      <c r="AV442" s="658"/>
      <c r="AW442" s="658"/>
      <c r="AX442" s="658"/>
      <c r="AY442" s="658"/>
      <c r="AZ442" s="804"/>
      <c r="BA442" s="805"/>
      <c r="BB442" s="805"/>
      <c r="BC442" s="805"/>
      <c r="BD442" s="805"/>
      <c r="BE442" s="805"/>
      <c r="BF442" s="805"/>
      <c r="BG442" s="805"/>
      <c r="BH442" s="805"/>
      <c r="BI442" s="806"/>
    </row>
    <row r="443" spans="1:61" ht="18" x14ac:dyDescent="0.35">
      <c r="A443" s="52"/>
      <c r="B443" s="52"/>
      <c r="C443" s="52"/>
      <c r="D443" s="52"/>
      <c r="E443" s="52"/>
      <c r="F443" s="52"/>
      <c r="G443" s="52"/>
      <c r="H443" s="828" t="s">
        <v>165</v>
      </c>
      <c r="I443" s="828"/>
      <c r="J443" s="828"/>
      <c r="K443" s="828"/>
      <c r="L443" s="828"/>
      <c r="M443" s="828"/>
      <c r="N443" s="828"/>
      <c r="O443" s="828"/>
      <c r="P443" s="828"/>
      <c r="Q443" s="828"/>
      <c r="R443" s="828"/>
      <c r="S443" s="828"/>
      <c r="T443" s="828"/>
      <c r="U443" s="828"/>
      <c r="V443" s="828"/>
      <c r="W443" s="828"/>
      <c r="X443" s="828"/>
      <c r="Y443" s="828"/>
      <c r="Z443" s="828"/>
      <c r="AA443" s="828"/>
      <c r="AB443" s="828"/>
      <c r="AC443" s="828"/>
      <c r="AD443" s="828"/>
      <c r="AE443" s="828"/>
      <c r="AF443" s="828"/>
      <c r="AG443" s="828"/>
      <c r="AH443" s="828"/>
      <c r="AI443" s="828"/>
      <c r="AJ443" s="828"/>
      <c r="AK443" s="828"/>
      <c r="AL443" s="828"/>
      <c r="AM443" s="828"/>
      <c r="AN443" s="828"/>
      <c r="AO443" s="828"/>
      <c r="AP443" s="828"/>
      <c r="AQ443" s="828"/>
      <c r="AR443" s="828"/>
      <c r="AS443" s="828"/>
      <c r="AT443" s="828"/>
      <c r="AU443" s="828"/>
      <c r="AV443" s="828"/>
      <c r="AW443" s="828"/>
      <c r="AX443" s="828"/>
      <c r="AY443" s="828"/>
      <c r="AZ443" s="828"/>
      <c r="BA443" s="828"/>
      <c r="BB443" s="828"/>
      <c r="BC443" s="828"/>
      <c r="BD443" s="828"/>
      <c r="BE443" s="828"/>
      <c r="BF443" s="828"/>
      <c r="BG443" s="828"/>
      <c r="BH443" s="828"/>
      <c r="BI443" s="828"/>
    </row>
    <row r="444" spans="1:61" x14ac:dyDescent="0.3">
      <c r="A444" s="658"/>
      <c r="B444" s="658"/>
      <c r="C444" s="658"/>
      <c r="D444" s="658"/>
      <c r="E444" s="658"/>
      <c r="F444" s="658"/>
      <c r="G444" s="658"/>
      <c r="H444" s="658"/>
      <c r="I444" s="658"/>
      <c r="J444" s="658"/>
      <c r="K444" s="658"/>
      <c r="L444" s="658"/>
      <c r="M444" s="658"/>
      <c r="N444" s="658"/>
      <c r="O444" s="658"/>
      <c r="P444" s="658"/>
      <c r="Q444" s="658"/>
      <c r="R444" s="658"/>
      <c r="S444" s="658"/>
      <c r="T444" s="658"/>
      <c r="U444" s="658"/>
      <c r="V444" s="658"/>
      <c r="W444" s="658"/>
      <c r="X444" s="658"/>
      <c r="Y444" s="658"/>
      <c r="Z444" s="658"/>
      <c r="AA444" s="658"/>
      <c r="AB444" s="658"/>
      <c r="AC444" s="658"/>
      <c r="AD444" s="658"/>
      <c r="AE444" s="658"/>
      <c r="AF444" s="658"/>
      <c r="AG444" s="658"/>
      <c r="AH444" s="658"/>
      <c r="AI444" s="658"/>
      <c r="AJ444" s="658"/>
      <c r="AK444" s="658"/>
      <c r="AL444" s="658"/>
      <c r="AM444" s="658"/>
      <c r="AN444" s="658"/>
      <c r="AO444" s="658"/>
      <c r="AP444" s="658"/>
      <c r="AQ444" s="658"/>
      <c r="AR444" s="658"/>
      <c r="AS444" s="658"/>
      <c r="AT444" s="658"/>
      <c r="AU444" s="658"/>
      <c r="AV444" s="658"/>
      <c r="AW444" s="658"/>
      <c r="AX444" s="658"/>
      <c r="AY444" s="658"/>
      <c r="AZ444" s="658"/>
      <c r="BA444" s="658"/>
      <c r="BB444" s="658"/>
      <c r="BC444" s="658"/>
      <c r="BD444" s="658"/>
      <c r="BE444" s="658"/>
      <c r="BF444" s="658"/>
      <c r="BG444" s="658"/>
      <c r="BH444" s="658"/>
      <c r="BI444" s="658"/>
    </row>
    <row r="445" spans="1:61" x14ac:dyDescent="0.3">
      <c r="A445" s="808"/>
      <c r="B445" s="808"/>
      <c r="C445" s="808"/>
      <c r="D445" s="808"/>
      <c r="E445" s="808"/>
      <c r="F445" s="808"/>
      <c r="G445" s="808"/>
      <c r="H445" s="808"/>
      <c r="I445" s="808"/>
      <c r="J445" s="808"/>
      <c r="K445" s="808"/>
      <c r="L445" s="808"/>
      <c r="M445" s="808"/>
      <c r="N445" s="808"/>
      <c r="O445" s="808"/>
      <c r="P445" s="808"/>
      <c r="Q445" s="808"/>
      <c r="R445" s="808"/>
      <c r="S445" s="808"/>
      <c r="T445" s="808"/>
      <c r="U445" s="808"/>
      <c r="V445" s="808"/>
      <c r="W445" s="808"/>
      <c r="X445" s="808"/>
      <c r="Y445" s="808"/>
      <c r="Z445" s="808"/>
      <c r="AA445" s="808"/>
      <c r="AB445" s="808"/>
      <c r="AC445" s="808"/>
      <c r="AD445" s="808"/>
      <c r="AE445" s="808"/>
      <c r="AF445" s="808"/>
      <c r="AG445" s="808"/>
      <c r="AH445" s="808"/>
      <c r="AI445" s="808"/>
      <c r="AJ445" s="808"/>
      <c r="AK445" s="808"/>
      <c r="AL445" s="808"/>
      <c r="AM445" s="808"/>
      <c r="AN445" s="808"/>
      <c r="AO445" s="808"/>
      <c r="AP445" s="808"/>
      <c r="AQ445" s="808"/>
      <c r="AR445" s="808"/>
      <c r="AS445" s="808"/>
      <c r="AT445" s="808"/>
      <c r="AU445" s="808"/>
      <c r="AV445" s="808"/>
      <c r="AW445" s="808"/>
      <c r="AX445" s="808"/>
      <c r="AY445" s="808"/>
      <c r="AZ445" s="808"/>
      <c r="BA445" s="808"/>
      <c r="BB445" s="808"/>
      <c r="BC445" s="808"/>
      <c r="BD445" s="808"/>
      <c r="BE445" s="808"/>
      <c r="BF445" s="808"/>
      <c r="BG445" s="808"/>
      <c r="BH445" s="808"/>
      <c r="BI445" s="808"/>
    </row>
    <row r="446" spans="1:61" x14ac:dyDescent="0.3">
      <c r="A446" s="813" t="s">
        <v>173</v>
      </c>
      <c r="B446" s="814"/>
      <c r="C446" s="814"/>
      <c r="D446" s="814"/>
      <c r="E446" s="814"/>
      <c r="F446" s="814"/>
      <c r="G446" s="814"/>
      <c r="H446" s="814"/>
      <c r="I446" s="814"/>
      <c r="J446" s="814"/>
      <c r="K446" s="814"/>
      <c r="L446" s="814"/>
      <c r="M446" s="814"/>
      <c r="N446" s="814"/>
      <c r="O446" s="814"/>
      <c r="P446" s="814"/>
      <c r="Q446" s="814"/>
      <c r="R446" s="814"/>
      <c r="S446" s="814"/>
      <c r="T446" s="814"/>
      <c r="U446" s="814"/>
      <c r="V446" s="814"/>
      <c r="W446" s="814"/>
      <c r="X446" s="814"/>
      <c r="Y446" s="814"/>
      <c r="Z446" s="814"/>
      <c r="AA446" s="814"/>
      <c r="AB446" s="814"/>
      <c r="AC446" s="814"/>
      <c r="AD446" s="814"/>
      <c r="AE446" s="814"/>
      <c r="AF446" s="814"/>
      <c r="AG446" s="814"/>
      <c r="AH446" s="814"/>
      <c r="AI446" s="814"/>
      <c r="AJ446" s="814"/>
      <c r="AK446" s="814"/>
      <c r="AL446" s="814"/>
      <c r="AM446" s="814"/>
      <c r="AN446" s="814"/>
      <c r="AO446" s="814"/>
      <c r="AP446" s="814"/>
      <c r="AQ446" s="814"/>
      <c r="AR446" s="814"/>
      <c r="AS446" s="814"/>
      <c r="AT446" s="814"/>
      <c r="AU446" s="814"/>
      <c r="AV446" s="814"/>
      <c r="AW446" s="814"/>
      <c r="AX446" s="814"/>
      <c r="AY446" s="814"/>
      <c r="AZ446" s="814"/>
      <c r="BA446" s="814"/>
      <c r="BB446" s="814"/>
      <c r="BC446" s="814"/>
      <c r="BD446" s="814"/>
      <c r="BE446" s="814"/>
      <c r="BF446" s="814"/>
      <c r="BG446" s="814"/>
      <c r="BH446" s="814"/>
      <c r="BI446" s="815"/>
    </row>
    <row r="447" spans="1:61" x14ac:dyDescent="0.3">
      <c r="A447" s="816" t="s">
        <v>168</v>
      </c>
      <c r="B447" s="816"/>
      <c r="C447" s="816"/>
      <c r="D447" s="816"/>
      <c r="E447" s="553" t="s">
        <v>167</v>
      </c>
      <c r="F447" s="553"/>
      <c r="G447" s="553"/>
      <c r="H447" s="553"/>
      <c r="I447" s="553"/>
      <c r="J447" s="553"/>
      <c r="K447" s="553"/>
      <c r="L447" s="553"/>
      <c r="M447" s="553"/>
      <c r="N447" s="553"/>
      <c r="O447" s="553"/>
      <c r="P447" s="553"/>
      <c r="Q447" s="553"/>
      <c r="R447" s="553"/>
      <c r="S447" s="553"/>
      <c r="T447" s="553"/>
      <c r="U447" s="553"/>
      <c r="V447" s="553"/>
      <c r="W447" s="553"/>
      <c r="X447" s="553"/>
      <c r="Y447" s="553"/>
      <c r="Z447" s="553"/>
      <c r="AA447" s="553"/>
      <c r="AB447" s="553"/>
      <c r="AC447" s="553"/>
      <c r="AD447" s="553"/>
      <c r="AE447" s="553"/>
      <c r="AF447" s="553"/>
      <c r="AG447" s="553"/>
      <c r="AH447" s="553"/>
      <c r="AI447" s="553"/>
      <c r="AJ447" s="553"/>
      <c r="AK447" s="553"/>
      <c r="AL447" s="553"/>
      <c r="AM447" s="553"/>
      <c r="AN447" s="553"/>
      <c r="AO447" s="553"/>
      <c r="AP447" s="553"/>
      <c r="AQ447" s="816" t="s">
        <v>166</v>
      </c>
      <c r="AR447" s="816"/>
      <c r="AS447" s="816"/>
      <c r="AT447" s="816"/>
      <c r="AU447" s="816"/>
      <c r="AV447" s="816"/>
      <c r="AW447" s="816"/>
      <c r="AX447" s="816"/>
      <c r="AY447" s="816"/>
      <c r="AZ447" s="816"/>
      <c r="BA447" s="816"/>
      <c r="BB447" s="816"/>
      <c r="BC447" s="816"/>
      <c r="BD447" s="816"/>
      <c r="BE447" s="816"/>
      <c r="BF447" s="816"/>
      <c r="BG447" s="816"/>
      <c r="BH447" s="816"/>
      <c r="BI447" s="816"/>
    </row>
    <row r="448" spans="1:61" ht="22.5" customHeight="1" x14ac:dyDescent="0.3">
      <c r="A448" s="553" t="s">
        <v>416</v>
      </c>
      <c r="B448" s="553"/>
      <c r="C448" s="553"/>
      <c r="D448" s="553"/>
      <c r="E448" s="553"/>
      <c r="F448" s="553"/>
      <c r="G448" s="553"/>
      <c r="H448" s="553"/>
      <c r="I448" s="553"/>
      <c r="J448" s="553"/>
      <c r="K448" s="553"/>
      <c r="L448" s="553"/>
      <c r="M448" s="553"/>
      <c r="N448" s="553"/>
      <c r="O448" s="553"/>
      <c r="P448" s="553"/>
      <c r="Q448" s="553"/>
      <c r="R448" s="553"/>
      <c r="S448" s="553"/>
      <c r="T448" s="553"/>
      <c r="U448" s="553"/>
      <c r="V448" s="553"/>
      <c r="W448" s="553"/>
      <c r="X448" s="553"/>
      <c r="Y448" s="553"/>
      <c r="Z448" s="553"/>
      <c r="AA448" s="553"/>
      <c r="AB448" s="553"/>
      <c r="AC448" s="553"/>
      <c r="AD448" s="553"/>
      <c r="AE448" s="553"/>
      <c r="AF448" s="553"/>
      <c r="AG448" s="553"/>
      <c r="AH448" s="553"/>
      <c r="AI448" s="553"/>
      <c r="AJ448" s="553"/>
      <c r="AK448" s="553"/>
      <c r="AL448" s="553"/>
      <c r="AM448" s="553"/>
      <c r="AN448" s="553"/>
      <c r="AO448" s="553"/>
      <c r="AP448" s="553"/>
      <c r="AQ448" s="824" t="s">
        <v>159</v>
      </c>
      <c r="AR448" s="824"/>
      <c r="AS448" s="824"/>
      <c r="AT448" s="824"/>
      <c r="AU448" s="824"/>
      <c r="AV448" s="824"/>
      <c r="AW448" s="824"/>
      <c r="AX448" s="824"/>
      <c r="AY448" s="824"/>
      <c r="AZ448" s="825" t="s">
        <v>160</v>
      </c>
      <c r="BA448" s="824"/>
      <c r="BB448" s="824"/>
      <c r="BC448" s="824"/>
      <c r="BD448" s="824"/>
      <c r="BE448" s="824"/>
      <c r="BF448" s="824"/>
      <c r="BG448" s="824"/>
      <c r="BH448" s="824"/>
      <c r="BI448" s="824"/>
    </row>
    <row r="449" spans="1:61" ht="15.6" x14ac:dyDescent="0.3">
      <c r="A449" s="826" t="s">
        <v>417</v>
      </c>
      <c r="B449" s="826"/>
      <c r="C449" s="826"/>
      <c r="D449" s="826"/>
      <c r="E449" s="826"/>
      <c r="F449" s="826"/>
      <c r="G449" s="826"/>
      <c r="H449" s="826"/>
      <c r="I449" s="826"/>
      <c r="J449" s="826"/>
      <c r="K449" s="826"/>
      <c r="L449" s="826"/>
      <c r="M449" s="826"/>
      <c r="N449" s="826"/>
      <c r="O449" s="826"/>
      <c r="P449" s="826"/>
      <c r="Q449" s="826"/>
      <c r="R449" s="826"/>
      <c r="S449" s="826"/>
      <c r="T449" s="826"/>
      <c r="U449" s="826"/>
      <c r="V449" s="826"/>
      <c r="W449" s="826"/>
      <c r="X449" s="826"/>
      <c r="Y449" s="826"/>
      <c r="Z449" s="826"/>
      <c r="AA449" s="826"/>
      <c r="AB449" s="826"/>
      <c r="AC449" s="826"/>
      <c r="AD449" s="826"/>
      <c r="AE449" s="826"/>
      <c r="AF449" s="826"/>
      <c r="AG449" s="826"/>
      <c r="AH449" s="826"/>
      <c r="AI449" s="826"/>
      <c r="AJ449" s="826"/>
      <c r="AK449" s="826"/>
      <c r="AL449" s="826"/>
      <c r="AM449" s="826"/>
      <c r="AN449" s="826"/>
      <c r="AO449" s="826"/>
      <c r="AP449" s="826"/>
      <c r="AQ449" s="827"/>
      <c r="AR449" s="827"/>
      <c r="AS449" s="827"/>
      <c r="AT449" s="827"/>
      <c r="AU449" s="827"/>
      <c r="AV449" s="827"/>
      <c r="AW449" s="827"/>
      <c r="AX449" s="827"/>
      <c r="AY449" s="827"/>
      <c r="AZ449" s="827"/>
      <c r="BA449" s="827"/>
      <c r="BB449" s="827"/>
      <c r="BC449" s="827"/>
      <c r="BD449" s="827"/>
      <c r="BE449" s="827"/>
      <c r="BF449" s="827"/>
      <c r="BG449" s="827"/>
      <c r="BH449" s="827"/>
      <c r="BI449" s="827"/>
    </row>
    <row r="450" spans="1:61" x14ac:dyDescent="0.3">
      <c r="A450" s="821" t="s">
        <v>418</v>
      </c>
      <c r="B450" s="818"/>
      <c r="C450" s="818"/>
      <c r="D450" s="818"/>
      <c r="E450" s="819" t="s">
        <v>419</v>
      </c>
      <c r="F450" s="819"/>
      <c r="G450" s="819"/>
      <c r="H450" s="819"/>
      <c r="I450" s="819"/>
      <c r="J450" s="819"/>
      <c r="K450" s="819"/>
      <c r="L450" s="819"/>
      <c r="M450" s="819"/>
      <c r="N450" s="819"/>
      <c r="O450" s="819"/>
      <c r="P450" s="819"/>
      <c r="Q450" s="819"/>
      <c r="R450" s="819"/>
      <c r="S450" s="819"/>
      <c r="T450" s="819"/>
      <c r="U450" s="819"/>
      <c r="V450" s="819"/>
      <c r="W450" s="819"/>
      <c r="X450" s="819"/>
      <c r="Y450" s="819"/>
      <c r="Z450" s="819"/>
      <c r="AA450" s="819"/>
      <c r="AB450" s="819"/>
      <c r="AC450" s="819"/>
      <c r="AD450" s="819"/>
      <c r="AE450" s="819"/>
      <c r="AF450" s="819"/>
      <c r="AG450" s="819"/>
      <c r="AH450" s="819"/>
      <c r="AI450" s="819"/>
      <c r="AJ450" s="819"/>
      <c r="AK450" s="819"/>
      <c r="AL450" s="819"/>
      <c r="AM450" s="819"/>
      <c r="AN450" s="819"/>
      <c r="AO450" s="819"/>
      <c r="AP450" s="819"/>
      <c r="AQ450" s="822"/>
      <c r="AR450" s="822"/>
      <c r="AS450" s="822"/>
      <c r="AT450" s="822"/>
      <c r="AU450" s="822"/>
      <c r="AV450" s="822"/>
      <c r="AW450" s="822"/>
      <c r="AX450" s="822"/>
      <c r="AY450" s="822"/>
      <c r="AZ450" s="822"/>
      <c r="BA450" s="822"/>
      <c r="BB450" s="822"/>
      <c r="BC450" s="822"/>
      <c r="BD450" s="822"/>
      <c r="BE450" s="822"/>
      <c r="BF450" s="822"/>
      <c r="BG450" s="822"/>
      <c r="BH450" s="822"/>
      <c r="BI450" s="822"/>
    </row>
    <row r="451" spans="1:61" x14ac:dyDescent="0.3">
      <c r="A451" s="817"/>
      <c r="B451" s="818"/>
      <c r="C451" s="818"/>
      <c r="D451" s="818"/>
      <c r="E451" s="819" t="s">
        <v>420</v>
      </c>
      <c r="F451" s="819"/>
      <c r="G451" s="819"/>
      <c r="H451" s="819"/>
      <c r="I451" s="819"/>
      <c r="J451" s="819"/>
      <c r="K451" s="819"/>
      <c r="L451" s="819"/>
      <c r="M451" s="819"/>
      <c r="N451" s="819"/>
      <c r="O451" s="819"/>
      <c r="P451" s="819"/>
      <c r="Q451" s="819"/>
      <c r="R451" s="819"/>
      <c r="S451" s="819"/>
      <c r="T451" s="819"/>
      <c r="U451" s="819"/>
      <c r="V451" s="819"/>
      <c r="W451" s="819"/>
      <c r="X451" s="819"/>
      <c r="Y451" s="819"/>
      <c r="Z451" s="819"/>
      <c r="AA451" s="819"/>
      <c r="AB451" s="819"/>
      <c r="AC451" s="819"/>
      <c r="AD451" s="819"/>
      <c r="AE451" s="819"/>
      <c r="AF451" s="819"/>
      <c r="AG451" s="819"/>
      <c r="AH451" s="819"/>
      <c r="AI451" s="819"/>
      <c r="AJ451" s="819"/>
      <c r="AK451" s="819"/>
      <c r="AL451" s="819"/>
      <c r="AM451" s="819"/>
      <c r="AN451" s="819"/>
      <c r="AO451" s="819"/>
      <c r="AP451" s="819"/>
      <c r="AQ451" s="820"/>
      <c r="AR451" s="820"/>
      <c r="AS451" s="820"/>
      <c r="AT451" s="820"/>
      <c r="AU451" s="820"/>
      <c r="AV451" s="820"/>
      <c r="AW451" s="820"/>
      <c r="AX451" s="820"/>
      <c r="AY451" s="820"/>
      <c r="AZ451" s="820"/>
      <c r="BA451" s="820"/>
      <c r="BB451" s="820"/>
      <c r="BC451" s="820"/>
      <c r="BD451" s="820"/>
      <c r="BE451" s="820"/>
      <c r="BF451" s="820"/>
      <c r="BG451" s="820"/>
      <c r="BH451" s="820"/>
      <c r="BI451" s="820"/>
    </row>
    <row r="452" spans="1:61" x14ac:dyDescent="0.3">
      <c r="A452" s="817"/>
      <c r="B452" s="818"/>
      <c r="C452" s="818"/>
      <c r="D452" s="818"/>
      <c r="E452" s="819" t="s">
        <v>421</v>
      </c>
      <c r="F452" s="819"/>
      <c r="G452" s="819"/>
      <c r="H452" s="819"/>
      <c r="I452" s="819"/>
      <c r="J452" s="819"/>
      <c r="K452" s="819"/>
      <c r="L452" s="819"/>
      <c r="M452" s="819"/>
      <c r="N452" s="819"/>
      <c r="O452" s="819"/>
      <c r="P452" s="819"/>
      <c r="Q452" s="819"/>
      <c r="R452" s="819"/>
      <c r="S452" s="819"/>
      <c r="T452" s="819"/>
      <c r="U452" s="819"/>
      <c r="V452" s="819"/>
      <c r="W452" s="819"/>
      <c r="X452" s="819"/>
      <c r="Y452" s="819"/>
      <c r="Z452" s="819"/>
      <c r="AA452" s="819"/>
      <c r="AB452" s="819"/>
      <c r="AC452" s="819"/>
      <c r="AD452" s="819"/>
      <c r="AE452" s="819"/>
      <c r="AF452" s="819"/>
      <c r="AG452" s="819"/>
      <c r="AH452" s="819"/>
      <c r="AI452" s="819"/>
      <c r="AJ452" s="819"/>
      <c r="AK452" s="819"/>
      <c r="AL452" s="819"/>
      <c r="AM452" s="819"/>
      <c r="AN452" s="819"/>
      <c r="AO452" s="819"/>
      <c r="AP452" s="819"/>
      <c r="AQ452" s="820"/>
      <c r="AR452" s="820"/>
      <c r="AS452" s="820"/>
      <c r="AT452" s="820"/>
      <c r="AU452" s="820"/>
      <c r="AV452" s="820"/>
      <c r="AW452" s="820"/>
      <c r="AX452" s="820"/>
      <c r="AY452" s="820"/>
      <c r="AZ452" s="820"/>
      <c r="BA452" s="820"/>
      <c r="BB452" s="820"/>
      <c r="BC452" s="820"/>
      <c r="BD452" s="820"/>
      <c r="BE452" s="820"/>
      <c r="BF452" s="820"/>
      <c r="BG452" s="820"/>
      <c r="BH452" s="820"/>
      <c r="BI452" s="820"/>
    </row>
    <row r="453" spans="1:61" x14ac:dyDescent="0.3">
      <c r="A453" s="817"/>
      <c r="B453" s="818"/>
      <c r="C453" s="818"/>
      <c r="D453" s="818"/>
      <c r="E453" s="819" t="s">
        <v>422</v>
      </c>
      <c r="F453" s="819"/>
      <c r="G453" s="819"/>
      <c r="H453" s="819"/>
      <c r="I453" s="819"/>
      <c r="J453" s="819"/>
      <c r="K453" s="819"/>
      <c r="L453" s="819"/>
      <c r="M453" s="819"/>
      <c r="N453" s="819"/>
      <c r="O453" s="819"/>
      <c r="P453" s="819"/>
      <c r="Q453" s="819"/>
      <c r="R453" s="819"/>
      <c r="S453" s="819"/>
      <c r="T453" s="819"/>
      <c r="U453" s="819"/>
      <c r="V453" s="819"/>
      <c r="W453" s="819"/>
      <c r="X453" s="819"/>
      <c r="Y453" s="819"/>
      <c r="Z453" s="819"/>
      <c r="AA453" s="819"/>
      <c r="AB453" s="819"/>
      <c r="AC453" s="819"/>
      <c r="AD453" s="819"/>
      <c r="AE453" s="819"/>
      <c r="AF453" s="819"/>
      <c r="AG453" s="819"/>
      <c r="AH453" s="819"/>
      <c r="AI453" s="819"/>
      <c r="AJ453" s="819"/>
      <c r="AK453" s="819"/>
      <c r="AL453" s="819"/>
      <c r="AM453" s="819"/>
      <c r="AN453" s="819"/>
      <c r="AO453" s="819"/>
      <c r="AP453" s="819"/>
      <c r="AQ453" s="820"/>
      <c r="AR453" s="820"/>
      <c r="AS453" s="820"/>
      <c r="AT453" s="820"/>
      <c r="AU453" s="820"/>
      <c r="AV453" s="820"/>
      <c r="AW453" s="820"/>
      <c r="AX453" s="820"/>
      <c r="AY453" s="820"/>
      <c r="AZ453" s="820"/>
      <c r="BA453" s="820"/>
      <c r="BB453" s="820"/>
      <c r="BC453" s="820"/>
      <c r="BD453" s="820"/>
      <c r="BE453" s="820"/>
      <c r="BF453" s="820"/>
      <c r="BG453" s="820"/>
      <c r="BH453" s="820"/>
      <c r="BI453" s="820"/>
    </row>
    <row r="454" spans="1:61" x14ac:dyDescent="0.3">
      <c r="A454" s="817"/>
      <c r="B454" s="818"/>
      <c r="C454" s="818"/>
      <c r="D454" s="818"/>
      <c r="E454" s="819" t="s">
        <v>423</v>
      </c>
      <c r="F454" s="819"/>
      <c r="G454" s="819"/>
      <c r="H454" s="819"/>
      <c r="I454" s="819"/>
      <c r="J454" s="819"/>
      <c r="K454" s="819"/>
      <c r="L454" s="819"/>
      <c r="M454" s="819"/>
      <c r="N454" s="819"/>
      <c r="O454" s="819"/>
      <c r="P454" s="819"/>
      <c r="Q454" s="819"/>
      <c r="R454" s="819"/>
      <c r="S454" s="819"/>
      <c r="T454" s="819"/>
      <c r="U454" s="819"/>
      <c r="V454" s="819"/>
      <c r="W454" s="819"/>
      <c r="X454" s="819"/>
      <c r="Y454" s="819"/>
      <c r="Z454" s="819"/>
      <c r="AA454" s="819"/>
      <c r="AB454" s="819"/>
      <c r="AC454" s="819"/>
      <c r="AD454" s="819"/>
      <c r="AE454" s="819"/>
      <c r="AF454" s="819"/>
      <c r="AG454" s="819"/>
      <c r="AH454" s="819"/>
      <c r="AI454" s="819"/>
      <c r="AJ454" s="819"/>
      <c r="AK454" s="819"/>
      <c r="AL454" s="819"/>
      <c r="AM454" s="819"/>
      <c r="AN454" s="819"/>
      <c r="AO454" s="819"/>
      <c r="AP454" s="819"/>
      <c r="AQ454" s="820"/>
      <c r="AR454" s="820"/>
      <c r="AS454" s="820"/>
      <c r="AT454" s="820"/>
      <c r="AU454" s="820"/>
      <c r="AV454" s="820"/>
      <c r="AW454" s="820"/>
      <c r="AX454" s="820"/>
      <c r="AY454" s="820"/>
      <c r="AZ454" s="820"/>
      <c r="BA454" s="820"/>
      <c r="BB454" s="820"/>
      <c r="BC454" s="820"/>
      <c r="BD454" s="820"/>
      <c r="BE454" s="820"/>
      <c r="BF454" s="820"/>
      <c r="BG454" s="820"/>
      <c r="BH454" s="820"/>
      <c r="BI454" s="820"/>
    </row>
    <row r="455" spans="1:61" x14ac:dyDescent="0.3">
      <c r="A455" s="831"/>
      <c r="B455" s="830"/>
      <c r="C455" s="830"/>
      <c r="D455" s="830"/>
      <c r="E455" s="832" t="s">
        <v>169</v>
      </c>
      <c r="F455" s="832"/>
      <c r="G455" s="832"/>
      <c r="H455" s="832"/>
      <c r="I455" s="832"/>
      <c r="J455" s="832"/>
      <c r="K455" s="832"/>
      <c r="L455" s="832"/>
      <c r="M455" s="832"/>
      <c r="N455" s="832"/>
      <c r="O455" s="832"/>
      <c r="P455" s="832"/>
      <c r="Q455" s="832"/>
      <c r="R455" s="832"/>
      <c r="S455" s="832"/>
      <c r="T455" s="832"/>
      <c r="U455" s="832"/>
      <c r="V455" s="832"/>
      <c r="W455" s="832"/>
      <c r="X455" s="832"/>
      <c r="Y455" s="832"/>
      <c r="Z455" s="832"/>
      <c r="AA455" s="832"/>
      <c r="AB455" s="832"/>
      <c r="AC455" s="832"/>
      <c r="AD455" s="832"/>
      <c r="AE455" s="832"/>
      <c r="AF455" s="832"/>
      <c r="AG455" s="832"/>
      <c r="AH455" s="832"/>
      <c r="AI455" s="832"/>
      <c r="AJ455" s="832"/>
      <c r="AK455" s="832"/>
      <c r="AL455" s="832"/>
      <c r="AM455" s="832"/>
      <c r="AN455" s="832"/>
      <c r="AO455" s="832"/>
      <c r="AP455" s="832"/>
      <c r="AQ455" s="833">
        <f>SUM(AQ451:AQ454)</f>
        <v>0</v>
      </c>
      <c r="AR455" s="833"/>
      <c r="AS455" s="833"/>
      <c r="AT455" s="833"/>
      <c r="AU455" s="833"/>
      <c r="AV455" s="833"/>
      <c r="AW455" s="833"/>
      <c r="AX455" s="833"/>
      <c r="AY455" s="833"/>
      <c r="AZ455" s="833">
        <f>SUM(AZ451:BI454)</f>
        <v>0</v>
      </c>
      <c r="BA455" s="833"/>
      <c r="BB455" s="833"/>
      <c r="BC455" s="833"/>
      <c r="BD455" s="833"/>
      <c r="BE455" s="833"/>
      <c r="BF455" s="833"/>
      <c r="BG455" s="833"/>
      <c r="BH455" s="833"/>
      <c r="BI455" s="833"/>
    </row>
    <row r="456" spans="1:61" ht="15.6" x14ac:dyDescent="0.3">
      <c r="A456" s="834" t="s">
        <v>424</v>
      </c>
      <c r="B456" s="835"/>
      <c r="C456" s="835"/>
      <c r="D456" s="835"/>
      <c r="E456" s="835"/>
      <c r="F456" s="835"/>
      <c r="G456" s="835"/>
      <c r="H456" s="835"/>
      <c r="I456" s="835"/>
      <c r="J456" s="835"/>
      <c r="K456" s="835"/>
      <c r="L456" s="835"/>
      <c r="M456" s="835"/>
      <c r="N456" s="835"/>
      <c r="O456" s="835"/>
      <c r="P456" s="835"/>
      <c r="Q456" s="835"/>
      <c r="R456" s="835"/>
      <c r="S456" s="835"/>
      <c r="T456" s="835"/>
      <c r="U456" s="835"/>
      <c r="V456" s="835"/>
      <c r="W456" s="835"/>
      <c r="X456" s="835"/>
      <c r="Y456" s="835"/>
      <c r="Z456" s="835"/>
      <c r="AA456" s="835"/>
      <c r="AB456" s="835"/>
      <c r="AC456" s="835"/>
      <c r="AD456" s="835"/>
      <c r="AE456" s="835"/>
      <c r="AF456" s="835"/>
      <c r="AG456" s="835"/>
      <c r="AH456" s="835"/>
      <c r="AI456" s="835"/>
      <c r="AJ456" s="835"/>
      <c r="AK456" s="835"/>
      <c r="AL456" s="835"/>
      <c r="AM456" s="835"/>
      <c r="AN456" s="835"/>
      <c r="AO456" s="835"/>
      <c r="AP456" s="835"/>
      <c r="AQ456" s="835"/>
      <c r="AR456" s="835"/>
      <c r="AS456" s="835"/>
      <c r="AT456" s="835"/>
      <c r="AU456" s="835"/>
      <c r="AV456" s="835"/>
      <c r="AW456" s="835"/>
      <c r="AX456" s="835"/>
      <c r="AY456" s="835"/>
      <c r="AZ456" s="835"/>
      <c r="BA456" s="835"/>
      <c r="BB456" s="835"/>
      <c r="BC456" s="835"/>
      <c r="BD456" s="835"/>
      <c r="BE456" s="835"/>
      <c r="BF456" s="835"/>
      <c r="BG456" s="835"/>
      <c r="BH456" s="835"/>
      <c r="BI456" s="836"/>
    </row>
    <row r="457" spans="1:61" x14ac:dyDescent="0.3">
      <c r="A457" s="829" t="s">
        <v>425</v>
      </c>
      <c r="B457" s="830"/>
      <c r="C457" s="830"/>
      <c r="D457" s="830"/>
      <c r="E457" s="819" t="s">
        <v>174</v>
      </c>
      <c r="F457" s="819"/>
      <c r="G457" s="819"/>
      <c r="H457" s="819"/>
      <c r="I457" s="819"/>
      <c r="J457" s="819"/>
      <c r="K457" s="819"/>
      <c r="L457" s="819"/>
      <c r="M457" s="819"/>
      <c r="N457" s="819"/>
      <c r="O457" s="819"/>
      <c r="P457" s="819"/>
      <c r="Q457" s="819"/>
      <c r="R457" s="819"/>
      <c r="S457" s="819"/>
      <c r="T457" s="819"/>
      <c r="U457" s="819"/>
      <c r="V457" s="819"/>
      <c r="W457" s="819"/>
      <c r="X457" s="819"/>
      <c r="Y457" s="819"/>
      <c r="Z457" s="819"/>
      <c r="AA457" s="819"/>
      <c r="AB457" s="819"/>
      <c r="AC457" s="819"/>
      <c r="AD457" s="819"/>
      <c r="AE457" s="819"/>
      <c r="AF457" s="819"/>
      <c r="AG457" s="819"/>
      <c r="AH457" s="819"/>
      <c r="AI457" s="819"/>
      <c r="AJ457" s="819"/>
      <c r="AK457" s="819"/>
      <c r="AL457" s="819"/>
      <c r="AM457" s="819"/>
      <c r="AN457" s="819"/>
      <c r="AO457" s="819"/>
      <c r="AP457" s="819"/>
      <c r="AQ457" s="822"/>
      <c r="AR457" s="822"/>
      <c r="AS457" s="822"/>
      <c r="AT457" s="822"/>
      <c r="AU457" s="822"/>
      <c r="AV457" s="822"/>
      <c r="AW457" s="822"/>
      <c r="AX457" s="822"/>
      <c r="AY457" s="822"/>
      <c r="AZ457" s="822"/>
      <c r="BA457" s="822"/>
      <c r="BB457" s="822"/>
      <c r="BC457" s="822"/>
      <c r="BD457" s="822"/>
      <c r="BE457" s="822"/>
      <c r="BF457" s="822"/>
      <c r="BG457" s="822"/>
      <c r="BH457" s="822"/>
      <c r="BI457" s="822"/>
    </row>
    <row r="458" spans="1:61" x14ac:dyDescent="0.3">
      <c r="A458" s="831"/>
      <c r="B458" s="830"/>
      <c r="C458" s="830"/>
      <c r="D458" s="830"/>
      <c r="E458" s="832" t="s">
        <v>170</v>
      </c>
      <c r="F458" s="832"/>
      <c r="G458" s="832"/>
      <c r="H458" s="832"/>
      <c r="I458" s="832"/>
      <c r="J458" s="832"/>
      <c r="K458" s="832"/>
      <c r="L458" s="832"/>
      <c r="M458" s="832"/>
      <c r="N458" s="832"/>
      <c r="O458" s="832"/>
      <c r="P458" s="832"/>
      <c r="Q458" s="832"/>
      <c r="R458" s="832"/>
      <c r="S458" s="832"/>
      <c r="T458" s="832"/>
      <c r="U458" s="832"/>
      <c r="V458" s="832"/>
      <c r="W458" s="832"/>
      <c r="X458" s="832"/>
      <c r="Y458" s="832"/>
      <c r="Z458" s="832"/>
      <c r="AA458" s="832"/>
      <c r="AB458" s="832"/>
      <c r="AC458" s="832"/>
      <c r="AD458" s="832"/>
      <c r="AE458" s="832"/>
      <c r="AF458" s="832"/>
      <c r="AG458" s="832"/>
      <c r="AH458" s="832"/>
      <c r="AI458" s="832"/>
      <c r="AJ458" s="832"/>
      <c r="AK458" s="832"/>
      <c r="AL458" s="832"/>
      <c r="AM458" s="832"/>
      <c r="AN458" s="832"/>
      <c r="AO458" s="832"/>
      <c r="AP458" s="832"/>
      <c r="AQ458" s="833">
        <f>SUM(AQ457)</f>
        <v>0</v>
      </c>
      <c r="AR458" s="833"/>
      <c r="AS458" s="833"/>
      <c r="AT458" s="833"/>
      <c r="AU458" s="833"/>
      <c r="AV458" s="833"/>
      <c r="AW458" s="833"/>
      <c r="AX458" s="833"/>
      <c r="AY458" s="833"/>
      <c r="AZ458" s="833">
        <f>SUM(AZ457)</f>
        <v>0</v>
      </c>
      <c r="BA458" s="833"/>
      <c r="BB458" s="833"/>
      <c r="BC458" s="833"/>
      <c r="BD458" s="833"/>
      <c r="BE458" s="833"/>
      <c r="BF458" s="833"/>
      <c r="BG458" s="833"/>
      <c r="BH458" s="833"/>
      <c r="BI458" s="833"/>
    </row>
    <row r="459" spans="1:61" ht="15.6" x14ac:dyDescent="0.3">
      <c r="A459" s="834" t="s">
        <v>426</v>
      </c>
      <c r="B459" s="835"/>
      <c r="C459" s="835"/>
      <c r="D459" s="835"/>
      <c r="E459" s="835"/>
      <c r="F459" s="835"/>
      <c r="G459" s="835"/>
      <c r="H459" s="835"/>
      <c r="I459" s="835"/>
      <c r="J459" s="835"/>
      <c r="K459" s="835"/>
      <c r="L459" s="835"/>
      <c r="M459" s="835"/>
      <c r="N459" s="835"/>
      <c r="O459" s="835"/>
      <c r="P459" s="835"/>
      <c r="Q459" s="835"/>
      <c r="R459" s="835"/>
      <c r="S459" s="835"/>
      <c r="T459" s="835"/>
      <c r="U459" s="835"/>
      <c r="V459" s="835"/>
      <c r="W459" s="835"/>
      <c r="X459" s="835"/>
      <c r="Y459" s="835"/>
      <c r="Z459" s="835"/>
      <c r="AA459" s="835"/>
      <c r="AB459" s="835"/>
      <c r="AC459" s="835"/>
      <c r="AD459" s="835"/>
      <c r="AE459" s="835"/>
      <c r="AF459" s="835"/>
      <c r="AG459" s="835"/>
      <c r="AH459" s="835"/>
      <c r="AI459" s="835"/>
      <c r="AJ459" s="835"/>
      <c r="AK459" s="835"/>
      <c r="AL459" s="835"/>
      <c r="AM459" s="835"/>
      <c r="AN459" s="835"/>
      <c r="AO459" s="835"/>
      <c r="AP459" s="835"/>
      <c r="AQ459" s="835"/>
      <c r="AR459" s="835"/>
      <c r="AS459" s="835"/>
      <c r="AT459" s="835"/>
      <c r="AU459" s="835"/>
      <c r="AV459" s="835"/>
      <c r="AW459" s="835"/>
      <c r="AX459" s="835"/>
      <c r="AY459" s="835"/>
      <c r="AZ459" s="835"/>
      <c r="BA459" s="835"/>
      <c r="BB459" s="835"/>
      <c r="BC459" s="835"/>
      <c r="BD459" s="835"/>
      <c r="BE459" s="835"/>
      <c r="BF459" s="835"/>
      <c r="BG459" s="835"/>
      <c r="BH459" s="835"/>
      <c r="BI459" s="836"/>
    </row>
    <row r="460" spans="1:61" x14ac:dyDescent="0.3">
      <c r="A460" s="829" t="s">
        <v>427</v>
      </c>
      <c r="B460" s="830"/>
      <c r="C460" s="830"/>
      <c r="D460" s="830"/>
      <c r="E460" s="819" t="s">
        <v>428</v>
      </c>
      <c r="F460" s="819"/>
      <c r="G460" s="819"/>
      <c r="H460" s="819"/>
      <c r="I460" s="819"/>
      <c r="J460" s="819"/>
      <c r="K460" s="819"/>
      <c r="L460" s="819"/>
      <c r="M460" s="819"/>
      <c r="N460" s="819"/>
      <c r="O460" s="819"/>
      <c r="P460" s="819"/>
      <c r="Q460" s="819"/>
      <c r="R460" s="819"/>
      <c r="S460" s="819"/>
      <c r="T460" s="819"/>
      <c r="U460" s="819"/>
      <c r="V460" s="819"/>
      <c r="W460" s="819"/>
      <c r="X460" s="819"/>
      <c r="Y460" s="819"/>
      <c r="Z460" s="819"/>
      <c r="AA460" s="819"/>
      <c r="AB460" s="819"/>
      <c r="AC460" s="819"/>
      <c r="AD460" s="819"/>
      <c r="AE460" s="819"/>
      <c r="AF460" s="819"/>
      <c r="AG460" s="819"/>
      <c r="AH460" s="819"/>
      <c r="AI460" s="819"/>
      <c r="AJ460" s="819"/>
      <c r="AK460" s="819"/>
      <c r="AL460" s="819"/>
      <c r="AM460" s="819"/>
      <c r="AN460" s="819"/>
      <c r="AO460" s="819"/>
      <c r="AP460" s="819"/>
      <c r="AQ460" s="820"/>
      <c r="AR460" s="820"/>
      <c r="AS460" s="820"/>
      <c r="AT460" s="820"/>
      <c r="AU460" s="820"/>
      <c r="AV460" s="820"/>
      <c r="AW460" s="820"/>
      <c r="AX460" s="820"/>
      <c r="AY460" s="820"/>
      <c r="AZ460" s="820"/>
      <c r="BA460" s="820"/>
      <c r="BB460" s="820"/>
      <c r="BC460" s="820"/>
      <c r="BD460" s="820"/>
      <c r="BE460" s="820"/>
      <c r="BF460" s="820"/>
      <c r="BG460" s="820"/>
      <c r="BH460" s="820"/>
      <c r="BI460" s="820"/>
    </row>
    <row r="461" spans="1:61" x14ac:dyDescent="0.3">
      <c r="A461" s="829" t="s">
        <v>429</v>
      </c>
      <c r="B461" s="830"/>
      <c r="C461" s="830"/>
      <c r="D461" s="830"/>
      <c r="E461" s="819" t="s">
        <v>430</v>
      </c>
      <c r="F461" s="819"/>
      <c r="G461" s="819"/>
      <c r="H461" s="819"/>
      <c r="I461" s="819"/>
      <c r="J461" s="819"/>
      <c r="K461" s="819"/>
      <c r="L461" s="819"/>
      <c r="M461" s="819"/>
      <c r="N461" s="819"/>
      <c r="O461" s="819"/>
      <c r="P461" s="819"/>
      <c r="Q461" s="819"/>
      <c r="R461" s="819"/>
      <c r="S461" s="819"/>
      <c r="T461" s="819"/>
      <c r="U461" s="819"/>
      <c r="V461" s="819"/>
      <c r="W461" s="819"/>
      <c r="X461" s="819"/>
      <c r="Y461" s="819"/>
      <c r="Z461" s="819"/>
      <c r="AA461" s="819"/>
      <c r="AB461" s="819"/>
      <c r="AC461" s="819"/>
      <c r="AD461" s="819"/>
      <c r="AE461" s="819"/>
      <c r="AF461" s="819"/>
      <c r="AG461" s="819"/>
      <c r="AH461" s="819"/>
      <c r="AI461" s="819"/>
      <c r="AJ461" s="819"/>
      <c r="AK461" s="819"/>
      <c r="AL461" s="819"/>
      <c r="AM461" s="819"/>
      <c r="AN461" s="819"/>
      <c r="AO461" s="819"/>
      <c r="AP461" s="819"/>
      <c r="AQ461" s="820"/>
      <c r="AR461" s="820"/>
      <c r="AS461" s="820"/>
      <c r="AT461" s="820"/>
      <c r="AU461" s="820"/>
      <c r="AV461" s="820"/>
      <c r="AW461" s="820"/>
      <c r="AX461" s="820"/>
      <c r="AY461" s="820"/>
      <c r="AZ461" s="820"/>
      <c r="BA461" s="820"/>
      <c r="BB461" s="820"/>
      <c r="BC461" s="820"/>
      <c r="BD461" s="820"/>
      <c r="BE461" s="820"/>
      <c r="BF461" s="820"/>
      <c r="BG461" s="820"/>
      <c r="BH461" s="820"/>
      <c r="BI461" s="820"/>
    </row>
    <row r="462" spans="1:61" x14ac:dyDescent="0.3">
      <c r="A462" s="829" t="s">
        <v>431</v>
      </c>
      <c r="B462" s="830"/>
      <c r="C462" s="830"/>
      <c r="D462" s="830"/>
      <c r="E462" s="819" t="s">
        <v>171</v>
      </c>
      <c r="F462" s="819"/>
      <c r="G462" s="819"/>
      <c r="H462" s="819"/>
      <c r="I462" s="819"/>
      <c r="J462" s="819"/>
      <c r="K462" s="819"/>
      <c r="L462" s="819"/>
      <c r="M462" s="819"/>
      <c r="N462" s="819"/>
      <c r="O462" s="819"/>
      <c r="P462" s="819"/>
      <c r="Q462" s="819"/>
      <c r="R462" s="819"/>
      <c r="S462" s="819"/>
      <c r="T462" s="819"/>
      <c r="U462" s="819"/>
      <c r="V462" s="819"/>
      <c r="W462" s="819"/>
      <c r="X462" s="819"/>
      <c r="Y462" s="819"/>
      <c r="Z462" s="819"/>
      <c r="AA462" s="819"/>
      <c r="AB462" s="819"/>
      <c r="AC462" s="819"/>
      <c r="AD462" s="819"/>
      <c r="AE462" s="819"/>
      <c r="AF462" s="819"/>
      <c r="AG462" s="819"/>
      <c r="AH462" s="819"/>
      <c r="AI462" s="819"/>
      <c r="AJ462" s="819"/>
      <c r="AK462" s="819"/>
      <c r="AL462" s="819"/>
      <c r="AM462" s="819"/>
      <c r="AN462" s="819"/>
      <c r="AO462" s="819"/>
      <c r="AP462" s="819"/>
      <c r="AQ462" s="820"/>
      <c r="AR462" s="820"/>
      <c r="AS462" s="820"/>
      <c r="AT462" s="820"/>
      <c r="AU462" s="820"/>
      <c r="AV462" s="820"/>
      <c r="AW462" s="820"/>
      <c r="AX462" s="820"/>
      <c r="AY462" s="820"/>
      <c r="AZ462" s="820"/>
      <c r="BA462" s="820"/>
      <c r="BB462" s="820"/>
      <c r="BC462" s="820"/>
      <c r="BD462" s="820"/>
      <c r="BE462" s="820"/>
      <c r="BF462" s="820"/>
      <c r="BG462" s="820"/>
      <c r="BH462" s="820"/>
      <c r="BI462" s="820"/>
    </row>
    <row r="463" spans="1:61" x14ac:dyDescent="0.3">
      <c r="A463" s="829" t="s">
        <v>432</v>
      </c>
      <c r="B463" s="830"/>
      <c r="C463" s="830"/>
      <c r="D463" s="830"/>
      <c r="E463" s="819" t="s">
        <v>433</v>
      </c>
      <c r="F463" s="819"/>
      <c r="G463" s="819"/>
      <c r="H463" s="819"/>
      <c r="I463" s="819"/>
      <c r="J463" s="819"/>
      <c r="K463" s="819"/>
      <c r="L463" s="819"/>
      <c r="M463" s="819"/>
      <c r="N463" s="819"/>
      <c r="O463" s="819"/>
      <c r="P463" s="819"/>
      <c r="Q463" s="819"/>
      <c r="R463" s="819"/>
      <c r="S463" s="819"/>
      <c r="T463" s="819"/>
      <c r="U463" s="819"/>
      <c r="V463" s="819"/>
      <c r="W463" s="819"/>
      <c r="X463" s="819"/>
      <c r="Y463" s="819"/>
      <c r="Z463" s="819"/>
      <c r="AA463" s="819"/>
      <c r="AB463" s="819"/>
      <c r="AC463" s="819"/>
      <c r="AD463" s="819"/>
      <c r="AE463" s="819"/>
      <c r="AF463" s="819"/>
      <c r="AG463" s="819"/>
      <c r="AH463" s="819"/>
      <c r="AI463" s="819"/>
      <c r="AJ463" s="819"/>
      <c r="AK463" s="819"/>
      <c r="AL463" s="819"/>
      <c r="AM463" s="819"/>
      <c r="AN463" s="819"/>
      <c r="AO463" s="819"/>
      <c r="AP463" s="819"/>
      <c r="AQ463" s="820"/>
      <c r="AR463" s="820"/>
      <c r="AS463" s="820"/>
      <c r="AT463" s="820"/>
      <c r="AU463" s="820"/>
      <c r="AV463" s="820"/>
      <c r="AW463" s="820"/>
      <c r="AX463" s="820"/>
      <c r="AY463" s="820"/>
      <c r="AZ463" s="820"/>
      <c r="BA463" s="820"/>
      <c r="BB463" s="820"/>
      <c r="BC463" s="820"/>
      <c r="BD463" s="820"/>
      <c r="BE463" s="820"/>
      <c r="BF463" s="820"/>
      <c r="BG463" s="820"/>
      <c r="BH463" s="820"/>
      <c r="BI463" s="820"/>
    </row>
    <row r="464" spans="1:61" x14ac:dyDescent="0.3">
      <c r="A464" s="831"/>
      <c r="B464" s="830"/>
      <c r="C464" s="830"/>
      <c r="D464" s="830"/>
      <c r="E464" s="832" t="s">
        <v>172</v>
      </c>
      <c r="F464" s="832"/>
      <c r="G464" s="832"/>
      <c r="H464" s="832"/>
      <c r="I464" s="832"/>
      <c r="J464" s="832"/>
      <c r="K464" s="832"/>
      <c r="L464" s="832"/>
      <c r="M464" s="832"/>
      <c r="N464" s="832"/>
      <c r="O464" s="832"/>
      <c r="P464" s="832"/>
      <c r="Q464" s="832"/>
      <c r="R464" s="832"/>
      <c r="S464" s="832"/>
      <c r="T464" s="832"/>
      <c r="U464" s="832"/>
      <c r="V464" s="832"/>
      <c r="W464" s="832"/>
      <c r="X464" s="832"/>
      <c r="Y464" s="832"/>
      <c r="Z464" s="832"/>
      <c r="AA464" s="832"/>
      <c r="AB464" s="832"/>
      <c r="AC464" s="832"/>
      <c r="AD464" s="832"/>
      <c r="AE464" s="832"/>
      <c r="AF464" s="832"/>
      <c r="AG464" s="832"/>
      <c r="AH464" s="832"/>
      <c r="AI464" s="832"/>
      <c r="AJ464" s="832"/>
      <c r="AK464" s="832"/>
      <c r="AL464" s="832"/>
      <c r="AM464" s="832"/>
      <c r="AN464" s="832"/>
      <c r="AO464" s="832"/>
      <c r="AP464" s="832"/>
      <c r="AQ464" s="833">
        <f>SUM(AQ460:AY463)</f>
        <v>0</v>
      </c>
      <c r="AR464" s="833"/>
      <c r="AS464" s="833"/>
      <c r="AT464" s="833"/>
      <c r="AU464" s="833"/>
      <c r="AV464" s="833"/>
      <c r="AW464" s="833"/>
      <c r="AX464" s="833"/>
      <c r="AY464" s="833"/>
      <c r="AZ464" s="833">
        <f>SUM(AZ460:BI463)</f>
        <v>0</v>
      </c>
      <c r="BA464" s="833"/>
      <c r="BB464" s="833"/>
      <c r="BC464" s="833"/>
      <c r="BD464" s="833"/>
      <c r="BE464" s="833"/>
      <c r="BF464" s="833"/>
      <c r="BG464" s="833"/>
      <c r="BH464" s="833"/>
      <c r="BI464" s="833"/>
    </row>
    <row r="465" spans="1:61" ht="15.6" x14ac:dyDescent="0.3">
      <c r="A465" s="837" t="s">
        <v>175</v>
      </c>
      <c r="B465" s="838"/>
      <c r="C465" s="838"/>
      <c r="D465" s="838"/>
      <c r="E465" s="838"/>
      <c r="F465" s="838"/>
      <c r="G465" s="838"/>
      <c r="H465" s="838"/>
      <c r="I465" s="838"/>
      <c r="J465" s="838"/>
      <c r="K465" s="838"/>
      <c r="L465" s="838"/>
      <c r="M465" s="838"/>
      <c r="N465" s="838"/>
      <c r="O465" s="838"/>
      <c r="P465" s="838"/>
      <c r="Q465" s="838"/>
      <c r="R465" s="838"/>
      <c r="S465" s="838"/>
      <c r="T465" s="838"/>
      <c r="U465" s="838"/>
      <c r="V465" s="838"/>
      <c r="W465" s="838"/>
      <c r="X465" s="838"/>
      <c r="Y465" s="838"/>
      <c r="Z465" s="838"/>
      <c r="AA465" s="838"/>
      <c r="AB465" s="838"/>
      <c r="AC465" s="838"/>
      <c r="AD465" s="838"/>
      <c r="AE465" s="838"/>
      <c r="AF465" s="838"/>
      <c r="AG465" s="838"/>
      <c r="AH465" s="838"/>
      <c r="AI465" s="838"/>
      <c r="AJ465" s="838"/>
      <c r="AK465" s="838"/>
      <c r="AL465" s="838"/>
      <c r="AM465" s="838"/>
      <c r="AN465" s="838"/>
      <c r="AO465" s="838"/>
      <c r="AP465" s="839"/>
      <c r="AQ465" s="833">
        <f>AQ464+AQ458+AQ455</f>
        <v>0</v>
      </c>
      <c r="AR465" s="833"/>
      <c r="AS465" s="833"/>
      <c r="AT465" s="833"/>
      <c r="AU465" s="833"/>
      <c r="AV465" s="833"/>
      <c r="AW465" s="833"/>
      <c r="AX465" s="833"/>
      <c r="AY465" s="833"/>
      <c r="AZ465" s="833">
        <f>AZ464+AZ458+AZ455</f>
        <v>0</v>
      </c>
      <c r="BA465" s="833"/>
      <c r="BB465" s="833"/>
      <c r="BC465" s="833"/>
      <c r="BD465" s="833"/>
      <c r="BE465" s="833"/>
      <c r="BF465" s="833"/>
      <c r="BG465" s="833"/>
      <c r="BH465" s="833"/>
      <c r="BI465" s="833"/>
    </row>
    <row r="466" spans="1:61" ht="15.6" x14ac:dyDescent="0.3">
      <c r="A466" s="837" t="s">
        <v>176</v>
      </c>
      <c r="B466" s="838"/>
      <c r="C466" s="838"/>
      <c r="D466" s="838"/>
      <c r="E466" s="838"/>
      <c r="F466" s="838"/>
      <c r="G466" s="838"/>
      <c r="H466" s="838"/>
      <c r="I466" s="838"/>
      <c r="J466" s="838"/>
      <c r="K466" s="838"/>
      <c r="L466" s="838"/>
      <c r="M466" s="838"/>
      <c r="N466" s="838"/>
      <c r="O466" s="838"/>
      <c r="P466" s="838"/>
      <c r="Q466" s="838"/>
      <c r="R466" s="838"/>
      <c r="S466" s="838"/>
      <c r="T466" s="838"/>
      <c r="U466" s="838"/>
      <c r="V466" s="838"/>
      <c r="W466" s="838"/>
      <c r="X466" s="838"/>
      <c r="Y466" s="838"/>
      <c r="Z466" s="838"/>
      <c r="AA466" s="838"/>
      <c r="AB466" s="838"/>
      <c r="AC466" s="838"/>
      <c r="AD466" s="838"/>
      <c r="AE466" s="838"/>
      <c r="AF466" s="838"/>
      <c r="AG466" s="838"/>
      <c r="AH466" s="838"/>
      <c r="AI466" s="838"/>
      <c r="AJ466" s="838"/>
      <c r="AK466" s="838"/>
      <c r="AL466" s="838"/>
      <c r="AM466" s="838"/>
      <c r="AN466" s="838"/>
      <c r="AO466" s="838"/>
      <c r="AP466" s="839"/>
      <c r="AQ466" s="820"/>
      <c r="AR466" s="820"/>
      <c r="AS466" s="820"/>
      <c r="AT466" s="820"/>
      <c r="AU466" s="820"/>
      <c r="AV466" s="820"/>
      <c r="AW466" s="820"/>
      <c r="AX466" s="820"/>
      <c r="AY466" s="820"/>
      <c r="AZ466" s="820"/>
      <c r="BA466" s="820"/>
      <c r="BB466" s="820"/>
      <c r="BC466" s="820"/>
      <c r="BD466" s="820"/>
      <c r="BE466" s="820"/>
      <c r="BF466" s="820"/>
      <c r="BG466" s="820"/>
      <c r="BH466" s="820"/>
      <c r="BI466" s="820"/>
    </row>
    <row r="467" spans="1:61" ht="15.6" x14ac:dyDescent="0.3">
      <c r="A467" s="837" t="s">
        <v>177</v>
      </c>
      <c r="B467" s="838"/>
      <c r="C467" s="838"/>
      <c r="D467" s="838"/>
      <c r="E467" s="838"/>
      <c r="F467" s="838"/>
      <c r="G467" s="838"/>
      <c r="H467" s="838"/>
      <c r="I467" s="838"/>
      <c r="J467" s="838"/>
      <c r="K467" s="838"/>
      <c r="L467" s="838"/>
      <c r="M467" s="838"/>
      <c r="N467" s="838"/>
      <c r="O467" s="838"/>
      <c r="P467" s="838"/>
      <c r="Q467" s="838"/>
      <c r="R467" s="838"/>
      <c r="S467" s="838"/>
      <c r="T467" s="838"/>
      <c r="U467" s="838"/>
      <c r="V467" s="838"/>
      <c r="W467" s="838"/>
      <c r="X467" s="838"/>
      <c r="Y467" s="838"/>
      <c r="Z467" s="838"/>
      <c r="AA467" s="838"/>
      <c r="AB467" s="838"/>
      <c r="AC467" s="838"/>
      <c r="AD467" s="838"/>
      <c r="AE467" s="838"/>
      <c r="AF467" s="838"/>
      <c r="AG467" s="838"/>
      <c r="AH467" s="838"/>
      <c r="AI467" s="838"/>
      <c r="AJ467" s="838"/>
      <c r="AK467" s="838"/>
      <c r="AL467" s="838"/>
      <c r="AM467" s="838"/>
      <c r="AN467" s="838"/>
      <c r="AO467" s="838"/>
      <c r="AP467" s="839"/>
      <c r="AQ467" s="840">
        <f>AQ465+AZ465+AQ466+AZ466</f>
        <v>0</v>
      </c>
      <c r="AR467" s="841"/>
      <c r="AS467" s="841"/>
      <c r="AT467" s="841"/>
      <c r="AU467" s="841"/>
      <c r="AV467" s="841"/>
      <c r="AW467" s="841"/>
      <c r="AX467" s="841"/>
      <c r="AY467" s="841"/>
      <c r="AZ467" s="841"/>
      <c r="BA467" s="841"/>
      <c r="BB467" s="841"/>
      <c r="BC467" s="841"/>
      <c r="BD467" s="841"/>
      <c r="BE467" s="841"/>
      <c r="BF467" s="841"/>
      <c r="BG467" s="841"/>
      <c r="BH467" s="841"/>
      <c r="BI467" s="842"/>
    </row>
    <row r="468" spans="1:61" x14ac:dyDescent="0.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row>
    <row r="469" spans="1:61" x14ac:dyDescent="0.3">
      <c r="A469" s="868"/>
      <c r="B469" s="868"/>
      <c r="C469" s="868"/>
      <c r="D469" s="868"/>
      <c r="E469" s="868"/>
      <c r="F469" s="868"/>
      <c r="G469" s="868"/>
      <c r="H469" s="868"/>
      <c r="I469" s="868"/>
      <c r="J469" s="868"/>
      <c r="K469" s="868"/>
      <c r="L469" s="868"/>
      <c r="M469" s="868"/>
      <c r="N469" s="868"/>
      <c r="O469" s="868"/>
      <c r="P469" s="868"/>
      <c r="Q469" s="868"/>
      <c r="R469" s="868"/>
      <c r="S469" s="868"/>
      <c r="T469" s="868"/>
      <c r="U469" s="868"/>
      <c r="V469" s="868"/>
      <c r="W469" s="868"/>
      <c r="X469" s="868"/>
      <c r="Y469" s="868"/>
      <c r="Z469" s="868"/>
      <c r="AA469" s="868"/>
      <c r="AB469" s="868"/>
      <c r="AC469" s="868"/>
      <c r="AD469" s="868"/>
      <c r="AE469" s="868"/>
      <c r="AF469" s="868"/>
      <c r="AG469" s="868"/>
      <c r="AH469" s="868"/>
      <c r="AI469" s="868"/>
      <c r="AJ469" s="868"/>
      <c r="AK469" s="868"/>
      <c r="AL469" s="868"/>
      <c r="AM469" s="868"/>
      <c r="AN469" s="868"/>
      <c r="AO469" s="868"/>
      <c r="AP469" s="868"/>
      <c r="AQ469" s="868"/>
      <c r="AR469" s="868"/>
      <c r="AS469" s="52"/>
      <c r="AT469" s="52"/>
      <c r="AU469" s="52"/>
      <c r="AV469" s="52"/>
      <c r="AW469" s="52"/>
      <c r="AX469" s="52"/>
      <c r="AY469" s="52"/>
      <c r="AZ469" s="52"/>
      <c r="BA469" s="52"/>
      <c r="BB469" s="52"/>
      <c r="BC469" s="52"/>
      <c r="BD469" s="52"/>
      <c r="BE469" s="52"/>
      <c r="BF469" s="52"/>
      <c r="BG469" s="52"/>
      <c r="BH469" s="52"/>
      <c r="BI469" s="52"/>
    </row>
    <row r="470" spans="1:61" x14ac:dyDescent="0.3">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52"/>
      <c r="AT470" s="52"/>
      <c r="AU470" s="52"/>
      <c r="AV470" s="52"/>
      <c r="AW470" s="52"/>
      <c r="AX470" s="52"/>
      <c r="AY470" s="52"/>
      <c r="AZ470" s="52"/>
      <c r="BA470" s="52"/>
      <c r="BB470" s="52"/>
      <c r="BC470" s="52"/>
      <c r="BD470" s="52"/>
      <c r="BE470" s="52"/>
      <c r="BF470" s="52"/>
      <c r="BG470" s="52"/>
      <c r="BH470" s="52"/>
      <c r="BI470" s="52"/>
    </row>
    <row r="471" spans="1:61" ht="30.75" customHeight="1" x14ac:dyDescent="0.3">
      <c r="A471" s="691" t="s">
        <v>471</v>
      </c>
      <c r="B471" s="692"/>
      <c r="C471" s="692"/>
      <c r="D471" s="692"/>
      <c r="E471" s="692"/>
      <c r="F471" s="692"/>
      <c r="G471" s="692"/>
      <c r="H471" s="692"/>
      <c r="I471" s="692"/>
      <c r="J471" s="692"/>
      <c r="K471" s="692"/>
      <c r="L471" s="692"/>
      <c r="M471" s="692"/>
      <c r="N471" s="692"/>
      <c r="O471" s="692"/>
      <c r="P471" s="692"/>
      <c r="Q471" s="692"/>
      <c r="R471" s="692"/>
      <c r="S471" s="692"/>
      <c r="T471" s="692"/>
      <c r="U471" s="692"/>
      <c r="V471" s="692"/>
      <c r="W471" s="692"/>
      <c r="X471" s="692"/>
      <c r="Y471" s="692"/>
      <c r="Z471" s="692"/>
      <c r="AA471" s="692"/>
      <c r="AB471" s="692"/>
      <c r="AC471" s="692"/>
      <c r="AD471" s="692"/>
      <c r="AE471" s="692"/>
      <c r="AF471" s="692"/>
      <c r="AG471" s="692"/>
      <c r="AH471" s="692"/>
      <c r="AI471" s="692"/>
      <c r="AJ471" s="692"/>
      <c r="AK471" s="692"/>
      <c r="AL471" s="692"/>
      <c r="AM471" s="692"/>
      <c r="AN471" s="692"/>
      <c r="AO471" s="692"/>
      <c r="AP471" s="692"/>
      <c r="AQ471" s="692"/>
      <c r="AR471" s="692"/>
      <c r="AS471" s="692"/>
      <c r="AT471" s="692"/>
      <c r="AU471" s="692"/>
      <c r="AV471" s="692"/>
      <c r="AW471" s="692"/>
      <c r="AX471" s="692"/>
      <c r="AY471" s="692"/>
      <c r="AZ471" s="692"/>
      <c r="BA471" s="692"/>
      <c r="BB471" s="692"/>
      <c r="BC471" s="692"/>
      <c r="BD471" s="692"/>
      <c r="BE471" s="692"/>
      <c r="BF471" s="692"/>
      <c r="BG471" s="692"/>
      <c r="BH471" s="692"/>
      <c r="BI471" s="693"/>
    </row>
    <row r="472" spans="1:61" ht="32.25" customHeight="1" x14ac:dyDescent="0.3">
      <c r="A472" s="359" t="s">
        <v>168</v>
      </c>
      <c r="B472" s="360"/>
      <c r="C472" s="361"/>
      <c r="D472" s="359" t="s">
        <v>178</v>
      </c>
      <c r="E472" s="360"/>
      <c r="F472" s="360"/>
      <c r="G472" s="360"/>
      <c r="H472" s="360"/>
      <c r="I472" s="360"/>
      <c r="J472" s="360"/>
      <c r="K472" s="360"/>
      <c r="L472" s="360"/>
      <c r="M472" s="360"/>
      <c r="N472" s="360"/>
      <c r="O472" s="360"/>
      <c r="P472" s="360"/>
      <c r="Q472" s="360"/>
      <c r="R472" s="361"/>
      <c r="S472" s="362" t="s">
        <v>183</v>
      </c>
      <c r="T472" s="363"/>
      <c r="U472" s="363"/>
      <c r="V472" s="363"/>
      <c r="W472" s="364"/>
      <c r="X472" s="359" t="s">
        <v>179</v>
      </c>
      <c r="Y472" s="360"/>
      <c r="Z472" s="360"/>
      <c r="AA472" s="360"/>
      <c r="AB472" s="360"/>
      <c r="AC472" s="360"/>
      <c r="AD472" s="360"/>
      <c r="AE472" s="360"/>
      <c r="AF472" s="360"/>
      <c r="AG472" s="360"/>
      <c r="AH472" s="360"/>
      <c r="AI472" s="360"/>
      <c r="AJ472" s="360"/>
      <c r="AK472" s="360"/>
      <c r="AL472" s="360"/>
      <c r="AM472" s="360"/>
      <c r="AN472" s="360"/>
      <c r="AO472" s="361"/>
      <c r="AP472" s="362" t="s">
        <v>180</v>
      </c>
      <c r="AQ472" s="363"/>
      <c r="AR472" s="363"/>
      <c r="AS472" s="363"/>
      <c r="AT472" s="363"/>
      <c r="AU472" s="363"/>
      <c r="AV472" s="364"/>
      <c r="AW472" s="362" t="s">
        <v>181</v>
      </c>
      <c r="AX472" s="363"/>
      <c r="AY472" s="363"/>
      <c r="AZ472" s="363"/>
      <c r="BA472" s="363"/>
      <c r="BB472" s="363"/>
      <c r="BC472" s="364"/>
      <c r="BD472" s="362" t="s">
        <v>182</v>
      </c>
      <c r="BE472" s="363"/>
      <c r="BF472" s="363"/>
      <c r="BG472" s="363"/>
      <c r="BH472" s="363"/>
      <c r="BI472" s="364"/>
    </row>
    <row r="473" spans="1:61" ht="15" customHeight="1" x14ac:dyDescent="0.3">
      <c r="A473" s="359">
        <v>1</v>
      </c>
      <c r="B473" s="360"/>
      <c r="C473" s="361"/>
      <c r="D473" s="359" t="s">
        <v>184</v>
      </c>
      <c r="E473" s="360"/>
      <c r="F473" s="360"/>
      <c r="G473" s="360"/>
      <c r="H473" s="360"/>
      <c r="I473" s="360"/>
      <c r="J473" s="360"/>
      <c r="K473" s="360"/>
      <c r="L473" s="360"/>
      <c r="M473" s="360"/>
      <c r="N473" s="360"/>
      <c r="O473" s="360"/>
      <c r="P473" s="360"/>
      <c r="Q473" s="360"/>
      <c r="R473" s="361"/>
      <c r="S473" s="356"/>
      <c r="T473" s="357"/>
      <c r="U473" s="357"/>
      <c r="V473" s="357"/>
      <c r="W473" s="358"/>
      <c r="X473" s="356"/>
      <c r="Y473" s="357"/>
      <c r="Z473" s="357"/>
      <c r="AA473" s="357"/>
      <c r="AB473" s="357"/>
      <c r="AC473" s="357"/>
      <c r="AD473" s="357"/>
      <c r="AE473" s="357"/>
      <c r="AF473" s="357"/>
      <c r="AG473" s="357"/>
      <c r="AH473" s="357"/>
      <c r="AI473" s="357"/>
      <c r="AJ473" s="357"/>
      <c r="AK473" s="357"/>
      <c r="AL473" s="357"/>
      <c r="AM473" s="357"/>
      <c r="AN473" s="357"/>
      <c r="AO473" s="358"/>
      <c r="AP473" s="356"/>
      <c r="AQ473" s="357"/>
      <c r="AR473" s="357"/>
      <c r="AS473" s="357"/>
      <c r="AT473" s="357"/>
      <c r="AU473" s="357"/>
      <c r="AV473" s="358"/>
      <c r="AW473" s="356"/>
      <c r="AX473" s="357"/>
      <c r="AY473" s="357"/>
      <c r="AZ473" s="357"/>
      <c r="BA473" s="357"/>
      <c r="BB473" s="357"/>
      <c r="BC473" s="358"/>
      <c r="BD473" s="356"/>
      <c r="BE473" s="357"/>
      <c r="BF473" s="357"/>
      <c r="BG473" s="357"/>
      <c r="BH473" s="357"/>
      <c r="BI473" s="358"/>
    </row>
    <row r="474" spans="1:61" ht="52.5" customHeight="1" x14ac:dyDescent="0.3">
      <c r="A474" s="359">
        <v>2</v>
      </c>
      <c r="B474" s="360"/>
      <c r="C474" s="361"/>
      <c r="D474" s="359" t="s">
        <v>185</v>
      </c>
      <c r="E474" s="360"/>
      <c r="F474" s="360"/>
      <c r="G474" s="360"/>
      <c r="H474" s="360"/>
      <c r="I474" s="360"/>
      <c r="J474" s="360"/>
      <c r="K474" s="360"/>
      <c r="L474" s="360"/>
      <c r="M474" s="360"/>
      <c r="N474" s="360"/>
      <c r="O474" s="360"/>
      <c r="P474" s="360"/>
      <c r="Q474" s="360"/>
      <c r="R474" s="361"/>
      <c r="S474" s="356"/>
      <c r="T474" s="357"/>
      <c r="U474" s="357"/>
      <c r="V474" s="357"/>
      <c r="W474" s="358"/>
      <c r="X474" s="356"/>
      <c r="Y474" s="357"/>
      <c r="Z474" s="357"/>
      <c r="AA474" s="357"/>
      <c r="AB474" s="357"/>
      <c r="AC474" s="357"/>
      <c r="AD474" s="357"/>
      <c r="AE474" s="357"/>
      <c r="AF474" s="357"/>
      <c r="AG474" s="357"/>
      <c r="AH474" s="357"/>
      <c r="AI474" s="357"/>
      <c r="AJ474" s="357"/>
      <c r="AK474" s="357"/>
      <c r="AL474" s="357"/>
      <c r="AM474" s="357"/>
      <c r="AN474" s="357"/>
      <c r="AO474" s="358"/>
      <c r="AP474" s="356"/>
      <c r="AQ474" s="357"/>
      <c r="AR474" s="357"/>
      <c r="AS474" s="357"/>
      <c r="AT474" s="357"/>
      <c r="AU474" s="357"/>
      <c r="AV474" s="358"/>
      <c r="AW474" s="356"/>
      <c r="AX474" s="357"/>
      <c r="AY474" s="357"/>
      <c r="AZ474" s="357"/>
      <c r="BA474" s="357"/>
      <c r="BB474" s="357"/>
      <c r="BC474" s="358"/>
      <c r="BD474" s="356"/>
      <c r="BE474" s="357"/>
      <c r="BF474" s="357"/>
      <c r="BG474" s="357"/>
      <c r="BH474" s="357"/>
      <c r="BI474" s="358"/>
    </row>
    <row r="475" spans="1:61" x14ac:dyDescent="0.3">
      <c r="A475" s="359">
        <v>3</v>
      </c>
      <c r="B475" s="360"/>
      <c r="C475" s="361"/>
      <c r="D475" s="356"/>
      <c r="E475" s="357"/>
      <c r="F475" s="357"/>
      <c r="G475" s="357"/>
      <c r="H475" s="357"/>
      <c r="I475" s="357"/>
      <c r="J475" s="357"/>
      <c r="K475" s="357"/>
      <c r="L475" s="357"/>
      <c r="M475" s="357"/>
      <c r="N475" s="357"/>
      <c r="O475" s="357"/>
      <c r="P475" s="357"/>
      <c r="Q475" s="357"/>
      <c r="R475" s="358"/>
      <c r="S475" s="356"/>
      <c r="T475" s="357"/>
      <c r="U475" s="357"/>
      <c r="V475" s="357"/>
      <c r="W475" s="358"/>
      <c r="X475" s="356"/>
      <c r="Y475" s="357"/>
      <c r="Z475" s="357"/>
      <c r="AA475" s="357"/>
      <c r="AB475" s="357"/>
      <c r="AC475" s="357"/>
      <c r="AD475" s="357"/>
      <c r="AE475" s="357"/>
      <c r="AF475" s="357"/>
      <c r="AG475" s="357"/>
      <c r="AH475" s="357"/>
      <c r="AI475" s="357"/>
      <c r="AJ475" s="357"/>
      <c r="AK475" s="357"/>
      <c r="AL475" s="357"/>
      <c r="AM475" s="357"/>
      <c r="AN475" s="357"/>
      <c r="AO475" s="358"/>
      <c r="AP475" s="356"/>
      <c r="AQ475" s="357"/>
      <c r="AR475" s="357"/>
      <c r="AS475" s="357"/>
      <c r="AT475" s="357"/>
      <c r="AU475" s="357"/>
      <c r="AV475" s="358"/>
      <c r="AW475" s="356"/>
      <c r="AX475" s="357"/>
      <c r="AY475" s="357"/>
      <c r="AZ475" s="357"/>
      <c r="BA475" s="357"/>
      <c r="BB475" s="357"/>
      <c r="BC475" s="358"/>
      <c r="BD475" s="356"/>
      <c r="BE475" s="357"/>
      <c r="BF475" s="357"/>
      <c r="BG475" s="357"/>
      <c r="BH475" s="357"/>
      <c r="BI475" s="358"/>
    </row>
    <row r="476" spans="1:61" x14ac:dyDescent="0.3">
      <c r="A476" s="359">
        <v>4</v>
      </c>
      <c r="B476" s="360"/>
      <c r="C476" s="361"/>
      <c r="D476" s="356"/>
      <c r="E476" s="357"/>
      <c r="F476" s="357"/>
      <c r="G476" s="357"/>
      <c r="H476" s="357"/>
      <c r="I476" s="357"/>
      <c r="J476" s="357"/>
      <c r="K476" s="357"/>
      <c r="L476" s="357"/>
      <c r="M476" s="357"/>
      <c r="N476" s="357"/>
      <c r="O476" s="357"/>
      <c r="P476" s="357"/>
      <c r="Q476" s="357"/>
      <c r="R476" s="358"/>
      <c r="S476" s="356"/>
      <c r="T476" s="357"/>
      <c r="U476" s="357"/>
      <c r="V476" s="357"/>
      <c r="W476" s="358"/>
      <c r="X476" s="356"/>
      <c r="Y476" s="357"/>
      <c r="Z476" s="357"/>
      <c r="AA476" s="357"/>
      <c r="AB476" s="357"/>
      <c r="AC476" s="357"/>
      <c r="AD476" s="357"/>
      <c r="AE476" s="357"/>
      <c r="AF476" s="357"/>
      <c r="AG476" s="357"/>
      <c r="AH476" s="357"/>
      <c r="AI476" s="357"/>
      <c r="AJ476" s="357"/>
      <c r="AK476" s="357"/>
      <c r="AL476" s="357"/>
      <c r="AM476" s="357"/>
      <c r="AN476" s="357"/>
      <c r="AO476" s="358"/>
      <c r="AP476" s="356"/>
      <c r="AQ476" s="357"/>
      <c r="AR476" s="357"/>
      <c r="AS476" s="357"/>
      <c r="AT476" s="357"/>
      <c r="AU476" s="357"/>
      <c r="AV476" s="358"/>
      <c r="AW476" s="356"/>
      <c r="AX476" s="357"/>
      <c r="AY476" s="357"/>
      <c r="AZ476" s="357"/>
      <c r="BA476" s="357"/>
      <c r="BB476" s="357"/>
      <c r="BC476" s="358"/>
      <c r="BD476" s="356"/>
      <c r="BE476" s="357"/>
      <c r="BF476" s="357"/>
      <c r="BG476" s="357"/>
      <c r="BH476" s="357"/>
      <c r="BI476" s="358"/>
    </row>
    <row r="477" spans="1:61" x14ac:dyDescent="0.3">
      <c r="A477" s="359">
        <v>5</v>
      </c>
      <c r="B477" s="360"/>
      <c r="C477" s="361"/>
      <c r="D477" s="356"/>
      <c r="E477" s="357"/>
      <c r="F477" s="357"/>
      <c r="G477" s="357"/>
      <c r="H477" s="357"/>
      <c r="I477" s="357"/>
      <c r="J477" s="357"/>
      <c r="K477" s="357"/>
      <c r="L477" s="357"/>
      <c r="M477" s="357"/>
      <c r="N477" s="357"/>
      <c r="O477" s="357"/>
      <c r="P477" s="357"/>
      <c r="Q477" s="357"/>
      <c r="R477" s="358"/>
      <c r="S477" s="356"/>
      <c r="T477" s="357"/>
      <c r="U477" s="357"/>
      <c r="V477" s="357"/>
      <c r="W477" s="358"/>
      <c r="X477" s="356"/>
      <c r="Y477" s="357"/>
      <c r="Z477" s="357"/>
      <c r="AA477" s="357"/>
      <c r="AB477" s="357"/>
      <c r="AC477" s="357"/>
      <c r="AD477" s="357"/>
      <c r="AE477" s="357"/>
      <c r="AF477" s="357"/>
      <c r="AG477" s="357"/>
      <c r="AH477" s="357"/>
      <c r="AI477" s="357"/>
      <c r="AJ477" s="357"/>
      <c r="AK477" s="357"/>
      <c r="AL477" s="357"/>
      <c r="AM477" s="357"/>
      <c r="AN477" s="357"/>
      <c r="AO477" s="358"/>
      <c r="AP477" s="356"/>
      <c r="AQ477" s="357"/>
      <c r="AR477" s="357"/>
      <c r="AS477" s="357"/>
      <c r="AT477" s="357"/>
      <c r="AU477" s="357"/>
      <c r="AV477" s="358"/>
      <c r="AW477" s="356"/>
      <c r="AX477" s="357"/>
      <c r="AY477" s="357"/>
      <c r="AZ477" s="357"/>
      <c r="BA477" s="357"/>
      <c r="BB477" s="357"/>
      <c r="BC477" s="358"/>
      <c r="BD477" s="356"/>
      <c r="BE477" s="357"/>
      <c r="BF477" s="357"/>
      <c r="BG477" s="357"/>
      <c r="BH477" s="357"/>
      <c r="BI477" s="358"/>
    </row>
    <row r="478" spans="1:61" x14ac:dyDescent="0.3">
      <c r="A478" s="359">
        <v>6</v>
      </c>
      <c r="B478" s="360"/>
      <c r="C478" s="361"/>
      <c r="D478" s="356"/>
      <c r="E478" s="357"/>
      <c r="F478" s="357"/>
      <c r="G478" s="357"/>
      <c r="H478" s="357"/>
      <c r="I478" s="357"/>
      <c r="J478" s="357"/>
      <c r="K478" s="357"/>
      <c r="L478" s="357"/>
      <c r="M478" s="357"/>
      <c r="N478" s="357"/>
      <c r="O478" s="357"/>
      <c r="P478" s="357"/>
      <c r="Q478" s="357"/>
      <c r="R478" s="358"/>
      <c r="S478" s="356"/>
      <c r="T478" s="357"/>
      <c r="U478" s="357"/>
      <c r="V478" s="357"/>
      <c r="W478" s="358"/>
      <c r="X478" s="356"/>
      <c r="Y478" s="357"/>
      <c r="Z478" s="357"/>
      <c r="AA478" s="357"/>
      <c r="AB478" s="357"/>
      <c r="AC478" s="357"/>
      <c r="AD478" s="357"/>
      <c r="AE478" s="357"/>
      <c r="AF478" s="357"/>
      <c r="AG478" s="357"/>
      <c r="AH478" s="357"/>
      <c r="AI478" s="357"/>
      <c r="AJ478" s="357"/>
      <c r="AK478" s="357"/>
      <c r="AL478" s="357"/>
      <c r="AM478" s="357"/>
      <c r="AN478" s="357"/>
      <c r="AO478" s="358"/>
      <c r="AP478" s="356"/>
      <c r="AQ478" s="357"/>
      <c r="AR478" s="357"/>
      <c r="AS478" s="357"/>
      <c r="AT478" s="357"/>
      <c r="AU478" s="357"/>
      <c r="AV478" s="358"/>
      <c r="AW478" s="356"/>
      <c r="AX478" s="357"/>
      <c r="AY478" s="357"/>
      <c r="AZ478" s="357"/>
      <c r="BA478" s="357"/>
      <c r="BB478" s="357"/>
      <c r="BC478" s="358"/>
      <c r="BD478" s="356"/>
      <c r="BE478" s="357"/>
      <c r="BF478" s="357"/>
      <c r="BG478" s="357"/>
      <c r="BH478" s="357"/>
      <c r="BI478" s="358"/>
    </row>
    <row r="479" spans="1:61" x14ac:dyDescent="0.3">
      <c r="A479" s="359">
        <v>7</v>
      </c>
      <c r="B479" s="360"/>
      <c r="C479" s="361"/>
      <c r="D479" s="356"/>
      <c r="E479" s="357"/>
      <c r="F479" s="357"/>
      <c r="G479" s="357"/>
      <c r="H479" s="357"/>
      <c r="I479" s="357"/>
      <c r="J479" s="357"/>
      <c r="K479" s="357"/>
      <c r="L479" s="357"/>
      <c r="M479" s="357"/>
      <c r="N479" s="357"/>
      <c r="O479" s="357"/>
      <c r="P479" s="357"/>
      <c r="Q479" s="357"/>
      <c r="R479" s="358"/>
      <c r="S479" s="356"/>
      <c r="T479" s="357"/>
      <c r="U479" s="357"/>
      <c r="V479" s="357"/>
      <c r="W479" s="358"/>
      <c r="X479" s="356"/>
      <c r="Y479" s="357"/>
      <c r="Z479" s="357"/>
      <c r="AA479" s="357"/>
      <c r="AB479" s="357"/>
      <c r="AC479" s="357"/>
      <c r="AD479" s="357"/>
      <c r="AE479" s="357"/>
      <c r="AF479" s="357"/>
      <c r="AG479" s="357"/>
      <c r="AH479" s="357"/>
      <c r="AI479" s="357"/>
      <c r="AJ479" s="357"/>
      <c r="AK479" s="357"/>
      <c r="AL479" s="357"/>
      <c r="AM479" s="357"/>
      <c r="AN479" s="357"/>
      <c r="AO479" s="358"/>
      <c r="AP479" s="356"/>
      <c r="AQ479" s="357"/>
      <c r="AR479" s="357"/>
      <c r="AS479" s="357"/>
      <c r="AT479" s="357"/>
      <c r="AU479" s="357"/>
      <c r="AV479" s="358"/>
      <c r="AW479" s="356"/>
      <c r="AX479" s="357"/>
      <c r="AY479" s="357"/>
      <c r="AZ479" s="357"/>
      <c r="BA479" s="357"/>
      <c r="BB479" s="357"/>
      <c r="BC479" s="358"/>
      <c r="BD479" s="356"/>
      <c r="BE479" s="357"/>
      <c r="BF479" s="357"/>
      <c r="BG479" s="357"/>
      <c r="BH479" s="357"/>
      <c r="BI479" s="358"/>
    </row>
    <row r="480" spans="1:61" ht="24" customHeight="1" x14ac:dyDescent="0.3">
      <c r="A480" s="359" t="s">
        <v>186</v>
      </c>
      <c r="B480" s="360"/>
      <c r="C480" s="360"/>
      <c r="D480" s="360"/>
      <c r="E480" s="360"/>
      <c r="F480" s="360"/>
      <c r="G480" s="360"/>
      <c r="H480" s="360"/>
      <c r="I480" s="360"/>
      <c r="J480" s="360"/>
      <c r="K480" s="360"/>
      <c r="L480" s="360"/>
      <c r="M480" s="360"/>
      <c r="N480" s="360"/>
      <c r="O480" s="360"/>
      <c r="P480" s="360"/>
      <c r="Q480" s="360"/>
      <c r="R480" s="360"/>
      <c r="S480" s="360"/>
      <c r="T480" s="360"/>
      <c r="U480" s="360"/>
      <c r="V480" s="360"/>
      <c r="W480" s="360"/>
      <c r="X480" s="360"/>
      <c r="Y480" s="360"/>
      <c r="Z480" s="360"/>
      <c r="AA480" s="360"/>
      <c r="AB480" s="360"/>
      <c r="AC480" s="360"/>
      <c r="AD480" s="360"/>
      <c r="AE480" s="360"/>
      <c r="AF480" s="360"/>
      <c r="AG480" s="360"/>
      <c r="AH480" s="360"/>
      <c r="AI480" s="360"/>
      <c r="AJ480" s="360"/>
      <c r="AK480" s="360"/>
      <c r="AL480" s="360"/>
      <c r="AM480" s="360"/>
      <c r="AN480" s="360"/>
      <c r="AO480" s="360"/>
      <c r="AP480" s="360"/>
      <c r="AQ480" s="360"/>
      <c r="AR480" s="360"/>
      <c r="AS480" s="360"/>
      <c r="AT480" s="360"/>
      <c r="AU480" s="360"/>
      <c r="AV480" s="360"/>
      <c r="AW480" s="360"/>
      <c r="AX480" s="360"/>
      <c r="AY480" s="360"/>
      <c r="AZ480" s="360"/>
      <c r="BA480" s="360"/>
      <c r="BB480" s="360"/>
      <c r="BC480" s="360"/>
      <c r="BD480" s="360"/>
      <c r="BE480" s="360"/>
      <c r="BF480" s="360"/>
      <c r="BG480" s="360"/>
      <c r="BH480" s="360"/>
      <c r="BI480" s="361"/>
    </row>
    <row r="481" spans="1:61" x14ac:dyDescent="0.3">
      <c r="A481" s="359"/>
      <c r="B481" s="360"/>
      <c r="C481" s="360"/>
      <c r="D481" s="360"/>
      <c r="E481" s="360"/>
      <c r="F481" s="360"/>
      <c r="G481" s="360"/>
      <c r="H481" s="360"/>
      <c r="I481" s="360"/>
      <c r="J481" s="360"/>
      <c r="K481" s="360"/>
      <c r="L481" s="360"/>
      <c r="M481" s="360"/>
      <c r="N481" s="360"/>
      <c r="O481" s="360"/>
      <c r="P481" s="360"/>
      <c r="Q481" s="360"/>
      <c r="R481" s="360"/>
      <c r="S481" s="360"/>
      <c r="T481" s="360"/>
      <c r="U481" s="360"/>
      <c r="V481" s="360"/>
      <c r="W481" s="361"/>
      <c r="X481" s="359"/>
      <c r="Y481" s="360"/>
      <c r="Z481" s="360"/>
      <c r="AA481" s="360"/>
      <c r="AB481" s="360"/>
      <c r="AC481" s="360"/>
      <c r="AD481" s="360"/>
      <c r="AE481" s="360"/>
      <c r="AF481" s="360"/>
      <c r="AG481" s="360"/>
      <c r="AH481" s="360"/>
      <c r="AI481" s="360"/>
      <c r="AJ481" s="360"/>
      <c r="AK481" s="360"/>
      <c r="AL481" s="360"/>
      <c r="AM481" s="360"/>
      <c r="AN481" s="360"/>
      <c r="AO481" s="360"/>
      <c r="AP481" s="360"/>
      <c r="AQ481" s="360"/>
      <c r="AR481" s="360"/>
      <c r="AS481" s="360"/>
      <c r="AT481" s="360"/>
      <c r="AU481" s="360"/>
      <c r="AV481" s="360"/>
      <c r="AW481" s="360"/>
      <c r="AX481" s="360"/>
      <c r="AY481" s="360"/>
      <c r="AZ481" s="360"/>
      <c r="BA481" s="360"/>
      <c r="BB481" s="360"/>
      <c r="BC481" s="360"/>
      <c r="BD481" s="360"/>
      <c r="BE481" s="360"/>
      <c r="BF481" s="360"/>
      <c r="BG481" s="360"/>
      <c r="BH481" s="360"/>
      <c r="BI481" s="361"/>
    </row>
    <row r="482" spans="1:61" x14ac:dyDescent="0.3">
      <c r="A482" s="359" t="s">
        <v>187</v>
      </c>
      <c r="B482" s="360"/>
      <c r="C482" s="360"/>
      <c r="D482" s="360"/>
      <c r="E482" s="360"/>
      <c r="F482" s="360"/>
      <c r="G482" s="360"/>
      <c r="H482" s="360"/>
      <c r="I482" s="360"/>
      <c r="J482" s="360"/>
      <c r="K482" s="360"/>
      <c r="L482" s="360"/>
      <c r="M482" s="360"/>
      <c r="N482" s="360"/>
      <c r="O482" s="360"/>
      <c r="P482" s="360"/>
      <c r="Q482" s="360"/>
      <c r="R482" s="360"/>
      <c r="S482" s="360"/>
      <c r="T482" s="360"/>
      <c r="U482" s="360"/>
      <c r="V482" s="360"/>
      <c r="W482" s="361"/>
      <c r="X482" s="863"/>
      <c r="Y482" s="864"/>
      <c r="Z482" s="864"/>
      <c r="AA482" s="864"/>
      <c r="AB482" s="864"/>
      <c r="AC482" s="864"/>
      <c r="AD482" s="864"/>
      <c r="AE482" s="864"/>
      <c r="AF482" s="864"/>
      <c r="AG482" s="864"/>
      <c r="AH482" s="864"/>
      <c r="AI482" s="864"/>
      <c r="AJ482" s="864"/>
      <c r="AK482" s="864"/>
      <c r="AL482" s="864"/>
      <c r="AM482" s="864"/>
      <c r="AN482" s="864"/>
      <c r="AO482" s="865"/>
      <c r="AP482" s="862"/>
      <c r="AQ482" s="862"/>
      <c r="AR482" s="862"/>
      <c r="AS482" s="862"/>
      <c r="AT482" s="862"/>
      <c r="AU482" s="862"/>
      <c r="AV482" s="862"/>
      <c r="AW482" s="862"/>
      <c r="AX482" s="862"/>
      <c r="AY482" s="862"/>
      <c r="AZ482" s="862"/>
      <c r="BA482" s="862"/>
      <c r="BB482" s="862"/>
      <c r="BC482" s="862"/>
      <c r="BD482" s="862"/>
      <c r="BE482" s="862"/>
      <c r="BF482" s="862"/>
      <c r="BG482" s="862"/>
      <c r="BH482" s="862"/>
      <c r="BI482" s="862"/>
    </row>
    <row r="483" spans="1:61" x14ac:dyDescent="0.3">
      <c r="A483" s="359" t="s">
        <v>188</v>
      </c>
      <c r="B483" s="360"/>
      <c r="C483" s="360"/>
      <c r="D483" s="360"/>
      <c r="E483" s="360"/>
      <c r="F483" s="360"/>
      <c r="G483" s="360"/>
      <c r="H483" s="360"/>
      <c r="I483" s="360"/>
      <c r="J483" s="360"/>
      <c r="K483" s="360"/>
      <c r="L483" s="360"/>
      <c r="M483" s="360"/>
      <c r="N483" s="360"/>
      <c r="O483" s="360"/>
      <c r="P483" s="360"/>
      <c r="Q483" s="360"/>
      <c r="R483" s="360"/>
      <c r="S483" s="360"/>
      <c r="T483" s="360"/>
      <c r="U483" s="360"/>
      <c r="V483" s="360"/>
      <c r="W483" s="361"/>
      <c r="X483" s="359"/>
      <c r="Y483" s="360"/>
      <c r="Z483" s="360"/>
      <c r="AA483" s="360"/>
      <c r="AB483" s="360"/>
      <c r="AC483" s="360"/>
      <c r="AD483" s="360"/>
      <c r="AE483" s="360"/>
      <c r="AF483" s="360"/>
      <c r="AG483" s="360"/>
      <c r="AH483" s="360"/>
      <c r="AI483" s="360"/>
      <c r="AJ483" s="360"/>
      <c r="AK483" s="360"/>
      <c r="AL483" s="360"/>
      <c r="AM483" s="360"/>
      <c r="AN483" s="360"/>
      <c r="AO483" s="361"/>
      <c r="AP483" s="862"/>
      <c r="AQ483" s="862"/>
      <c r="AR483" s="862"/>
      <c r="AS483" s="862"/>
      <c r="AT483" s="862"/>
      <c r="AU483" s="862"/>
      <c r="AV483" s="862"/>
      <c r="AW483" s="862"/>
      <c r="AX483" s="862"/>
      <c r="AY483" s="862"/>
      <c r="AZ483" s="862"/>
      <c r="BA483" s="862"/>
      <c r="BB483" s="862"/>
      <c r="BC483" s="862"/>
      <c r="BD483" s="862"/>
      <c r="BE483" s="862"/>
      <c r="BF483" s="862"/>
      <c r="BG483" s="862"/>
      <c r="BH483" s="862"/>
      <c r="BI483" s="862"/>
    </row>
    <row r="484" spans="1:61" x14ac:dyDescent="0.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row>
    <row r="485" spans="1:61" x14ac:dyDescent="0.3">
      <c r="A485" s="52"/>
      <c r="B485" s="52"/>
      <c r="C485" s="52"/>
      <c r="D485" s="52"/>
      <c r="E485" s="52"/>
      <c r="F485" s="52"/>
      <c r="G485" s="52"/>
      <c r="AQ485" s="52"/>
      <c r="AR485" s="52"/>
      <c r="AS485" s="52"/>
      <c r="AT485" s="52"/>
      <c r="AU485" s="52"/>
      <c r="AV485" s="52"/>
      <c r="AW485" s="52"/>
      <c r="AX485" s="52"/>
      <c r="AY485" s="52"/>
      <c r="AZ485" s="52"/>
      <c r="BA485" s="52"/>
      <c r="BB485" s="52"/>
      <c r="BC485" s="52"/>
      <c r="BD485" s="52"/>
      <c r="BE485" s="52"/>
      <c r="BF485" s="52"/>
      <c r="BG485" s="52"/>
      <c r="BH485" s="52"/>
      <c r="BI485" s="52"/>
    </row>
    <row r="486" spans="1:61" x14ac:dyDescent="0.3">
      <c r="A486" s="52"/>
      <c r="B486" s="52"/>
      <c r="C486" s="52"/>
      <c r="D486" s="52"/>
      <c r="E486" s="52"/>
      <c r="F486" s="52"/>
      <c r="G486" s="52"/>
      <c r="H486" s="757" t="s">
        <v>0</v>
      </c>
      <c r="I486" s="757"/>
      <c r="J486" s="757"/>
      <c r="K486" s="757"/>
      <c r="L486" s="757"/>
      <c r="M486" s="757"/>
      <c r="N486" s="757"/>
      <c r="O486" s="757"/>
      <c r="P486" s="757"/>
      <c r="Q486" s="757"/>
      <c r="R486" s="757"/>
      <c r="S486" s="757"/>
      <c r="T486" s="757"/>
      <c r="U486" s="757"/>
      <c r="V486" s="757"/>
      <c r="W486" s="757"/>
      <c r="X486" s="757"/>
      <c r="Y486" s="757"/>
      <c r="Z486" s="757"/>
      <c r="AA486" s="757"/>
      <c r="AB486" s="757"/>
      <c r="AC486" s="757"/>
      <c r="AD486" s="757"/>
      <c r="AE486" s="757"/>
      <c r="AF486" s="757"/>
      <c r="AG486" s="757"/>
      <c r="AH486" s="757"/>
      <c r="AI486" s="757"/>
      <c r="AJ486" s="757"/>
      <c r="AK486" s="757"/>
      <c r="AL486" s="757"/>
      <c r="AM486" s="757"/>
      <c r="AN486" s="757"/>
      <c r="AO486" s="757"/>
      <c r="AP486" s="757"/>
      <c r="AQ486" s="758" t="s">
        <v>434</v>
      </c>
      <c r="AR486" s="759"/>
      <c r="AS486" s="759"/>
      <c r="AT486" s="759"/>
      <c r="AU486" s="759"/>
      <c r="AV486" s="759"/>
      <c r="AW486" s="759"/>
      <c r="AX486" s="759"/>
      <c r="AY486" s="759"/>
      <c r="AZ486" s="759"/>
      <c r="BA486" s="759"/>
      <c r="BB486" s="759"/>
      <c r="BC486" s="759"/>
      <c r="BD486" s="759"/>
      <c r="BE486" s="759"/>
      <c r="BF486" s="759"/>
      <c r="BG486" s="759"/>
      <c r="BH486" s="759"/>
      <c r="BI486" s="760"/>
    </row>
    <row r="487" spans="1:61" x14ac:dyDescent="0.3">
      <c r="A487" s="52"/>
      <c r="B487" s="52"/>
      <c r="C487" s="52"/>
      <c r="D487" s="52"/>
      <c r="E487" s="52"/>
      <c r="F487" s="52"/>
      <c r="G487" s="52"/>
      <c r="H487" s="757"/>
      <c r="I487" s="757"/>
      <c r="J487" s="757"/>
      <c r="K487" s="757"/>
      <c r="L487" s="757"/>
      <c r="M487" s="757"/>
      <c r="N487" s="757"/>
      <c r="O487" s="757"/>
      <c r="P487" s="757"/>
      <c r="Q487" s="757"/>
      <c r="R487" s="757"/>
      <c r="S487" s="757"/>
      <c r="T487" s="757"/>
      <c r="U487" s="757"/>
      <c r="V487" s="757"/>
      <c r="W487" s="757"/>
      <c r="X487" s="757"/>
      <c r="Y487" s="757"/>
      <c r="Z487" s="757"/>
      <c r="AA487" s="757"/>
      <c r="AB487" s="757"/>
      <c r="AC487" s="757"/>
      <c r="AD487" s="757"/>
      <c r="AE487" s="757"/>
      <c r="AF487" s="757"/>
      <c r="AG487" s="757"/>
      <c r="AH487" s="757"/>
      <c r="AI487" s="757"/>
      <c r="AJ487" s="757"/>
      <c r="AK487" s="757"/>
      <c r="AL487" s="757"/>
      <c r="AM487" s="757"/>
      <c r="AN487" s="757"/>
      <c r="AO487" s="757"/>
      <c r="AP487" s="757"/>
      <c r="AQ487" s="761"/>
      <c r="AR487" s="762"/>
      <c r="AS487" s="762"/>
      <c r="AT487" s="762"/>
      <c r="AU487" s="762"/>
      <c r="AV487" s="762"/>
      <c r="AW487" s="762"/>
      <c r="AX487" s="762"/>
      <c r="AY487" s="762"/>
      <c r="AZ487" s="762"/>
      <c r="BA487" s="762"/>
      <c r="BB487" s="762"/>
      <c r="BC487" s="762"/>
      <c r="BD487" s="762"/>
      <c r="BE487" s="762"/>
      <c r="BF487" s="762"/>
      <c r="BG487" s="762"/>
      <c r="BH487" s="762"/>
      <c r="BI487" s="763"/>
    </row>
    <row r="488" spans="1:61" x14ac:dyDescent="0.3">
      <c r="A488" s="52"/>
      <c r="B488" s="52"/>
      <c r="C488" s="52"/>
      <c r="D488" s="52"/>
      <c r="E488" s="52"/>
      <c r="F488" s="52"/>
      <c r="G488" s="52"/>
      <c r="H488" s="757" t="s">
        <v>1</v>
      </c>
      <c r="I488" s="757"/>
      <c r="J488" s="757"/>
      <c r="K488" s="757"/>
      <c r="L488" s="757"/>
      <c r="M488" s="757"/>
      <c r="N488" s="757"/>
      <c r="O488" s="757"/>
      <c r="P488" s="757"/>
      <c r="Q488" s="757"/>
      <c r="R488" s="757"/>
      <c r="S488" s="757"/>
      <c r="T488" s="757"/>
      <c r="U488" s="757"/>
      <c r="V488" s="757"/>
      <c r="W488" s="757"/>
      <c r="X488" s="757"/>
      <c r="Y488" s="757"/>
      <c r="Z488" s="757"/>
      <c r="AA488" s="757"/>
      <c r="AB488" s="757"/>
      <c r="AC488" s="757"/>
      <c r="AD488" s="757"/>
      <c r="AE488" s="757"/>
      <c r="AF488" s="757"/>
      <c r="AG488" s="757"/>
      <c r="AH488" s="757"/>
      <c r="AI488" s="757"/>
      <c r="AJ488" s="757"/>
      <c r="AK488" s="757"/>
      <c r="AL488" s="757"/>
      <c r="AM488" s="757"/>
      <c r="AN488" s="757"/>
      <c r="AO488" s="757"/>
      <c r="AP488" s="757"/>
      <c r="AQ488" s="658"/>
      <c r="AR488" s="658"/>
      <c r="AS488" s="658"/>
      <c r="AT488" s="658"/>
      <c r="AU488" s="658"/>
      <c r="AV488" s="658"/>
      <c r="AW488" s="658"/>
      <c r="AX488" s="658"/>
      <c r="AY488" s="658"/>
      <c r="AZ488" s="804"/>
      <c r="BA488" s="805"/>
      <c r="BB488" s="805"/>
      <c r="BC488" s="805"/>
      <c r="BD488" s="805"/>
      <c r="BE488" s="805"/>
      <c r="BF488" s="805"/>
      <c r="BG488" s="805"/>
      <c r="BH488" s="805"/>
      <c r="BI488" s="806"/>
    </row>
    <row r="489" spans="1:61" x14ac:dyDescent="0.3">
      <c r="A489" s="52"/>
      <c r="B489" s="52"/>
      <c r="C489" s="52"/>
      <c r="D489" s="52"/>
      <c r="E489" s="52"/>
      <c r="F489" s="52"/>
      <c r="G489" s="52"/>
      <c r="H489" s="854" t="s">
        <v>460</v>
      </c>
      <c r="I489" s="854"/>
      <c r="J489" s="854"/>
      <c r="K489" s="854"/>
      <c r="L489" s="854"/>
      <c r="M489" s="854"/>
      <c r="N489" s="854"/>
      <c r="O489" s="854"/>
      <c r="P489" s="854"/>
      <c r="Q489" s="854"/>
      <c r="R489" s="854"/>
      <c r="S489" s="854"/>
      <c r="T489" s="854"/>
      <c r="U489" s="854"/>
      <c r="V489" s="854"/>
      <c r="W489" s="854"/>
      <c r="X489" s="854"/>
      <c r="Y489" s="854"/>
      <c r="Z489" s="854"/>
      <c r="AA489" s="854"/>
      <c r="AB489" s="854"/>
      <c r="AC489" s="854"/>
      <c r="AD489" s="854"/>
      <c r="AE489" s="854"/>
      <c r="AF489" s="854"/>
      <c r="AG489" s="854"/>
      <c r="AH489" s="854"/>
      <c r="AI489" s="854"/>
      <c r="AJ489" s="854"/>
      <c r="AK489" s="854"/>
      <c r="AL489" s="854"/>
      <c r="AM489" s="854"/>
      <c r="AN489" s="854"/>
      <c r="AO489" s="854"/>
      <c r="AP489" s="854"/>
      <c r="AQ489" s="854"/>
      <c r="AR489" s="854"/>
      <c r="AS489" s="854"/>
      <c r="AT489" s="854"/>
      <c r="AU489" s="854"/>
      <c r="AV489" s="854"/>
      <c r="AW489" s="854"/>
      <c r="AX489" s="854"/>
      <c r="AY489" s="854"/>
      <c r="AZ489" s="854"/>
      <c r="BA489" s="854"/>
      <c r="BB489" s="854"/>
      <c r="BC489" s="854"/>
      <c r="BD489" s="854"/>
      <c r="BE489" s="854"/>
      <c r="BF489" s="854"/>
      <c r="BG489" s="854"/>
      <c r="BH489" s="854"/>
      <c r="BI489" s="854"/>
    </row>
    <row r="490" spans="1:61" ht="7.5" customHeight="1" x14ac:dyDescent="0.3">
      <c r="A490" s="658"/>
      <c r="B490" s="658"/>
      <c r="C490" s="658"/>
      <c r="D490" s="658"/>
      <c r="E490" s="658"/>
      <c r="F490" s="658"/>
      <c r="G490" s="658"/>
      <c r="H490" s="658"/>
      <c r="I490" s="658"/>
      <c r="J490" s="658"/>
      <c r="K490" s="658"/>
      <c r="L490" s="658"/>
      <c r="M490" s="658"/>
      <c r="N490" s="658"/>
      <c r="O490" s="658"/>
      <c r="P490" s="658"/>
      <c r="Q490" s="658"/>
      <c r="R490" s="658"/>
      <c r="S490" s="658"/>
      <c r="T490" s="658"/>
      <c r="U490" s="658"/>
      <c r="V490" s="658"/>
      <c r="W490" s="658"/>
      <c r="X490" s="658"/>
      <c r="Y490" s="658"/>
      <c r="Z490" s="658"/>
      <c r="AA490" s="658"/>
      <c r="AB490" s="658"/>
      <c r="AC490" s="658"/>
      <c r="AD490" s="658"/>
      <c r="AE490" s="658"/>
      <c r="AF490" s="658"/>
      <c r="AG490" s="658"/>
      <c r="AH490" s="658"/>
      <c r="AI490" s="658"/>
      <c r="AJ490" s="658"/>
      <c r="AK490" s="658"/>
      <c r="AL490" s="658"/>
      <c r="AM490" s="658"/>
      <c r="AN490" s="658"/>
      <c r="AO490" s="658"/>
      <c r="AP490" s="658"/>
      <c r="AQ490" s="658"/>
      <c r="AR490" s="658"/>
      <c r="AS490" s="658"/>
      <c r="AT490" s="658"/>
      <c r="AU490" s="658"/>
      <c r="AV490" s="658"/>
      <c r="AW490" s="658"/>
      <c r="AX490" s="658"/>
      <c r="AY490" s="658"/>
      <c r="AZ490" s="658"/>
      <c r="BA490" s="658"/>
      <c r="BB490" s="658"/>
      <c r="BC490" s="658"/>
      <c r="BD490" s="658"/>
      <c r="BE490" s="658"/>
      <c r="BF490" s="658"/>
      <c r="BG490" s="658"/>
      <c r="BH490" s="658"/>
      <c r="BI490" s="658"/>
    </row>
    <row r="491" spans="1:61" x14ac:dyDescent="0.3">
      <c r="A491" s="808"/>
      <c r="B491" s="808"/>
      <c r="C491" s="808"/>
      <c r="D491" s="808"/>
      <c r="E491" s="808"/>
      <c r="F491" s="808"/>
      <c r="G491" s="808"/>
      <c r="H491" s="808"/>
      <c r="I491" s="808"/>
      <c r="J491" s="808"/>
      <c r="K491" s="808"/>
      <c r="L491" s="808"/>
      <c r="M491" s="808"/>
      <c r="N491" s="808"/>
      <c r="O491" s="808"/>
      <c r="P491" s="808"/>
      <c r="Q491" s="808"/>
      <c r="R491" s="808"/>
      <c r="S491" s="808"/>
      <c r="T491" s="808"/>
      <c r="U491" s="808"/>
      <c r="V491" s="808"/>
      <c r="W491" s="808"/>
      <c r="X491" s="808"/>
      <c r="Y491" s="808"/>
      <c r="Z491" s="808"/>
      <c r="AA491" s="808"/>
      <c r="AB491" s="808"/>
      <c r="AC491" s="808"/>
      <c r="AD491" s="808"/>
      <c r="AE491" s="808"/>
      <c r="AF491" s="808"/>
      <c r="AG491" s="808"/>
      <c r="AH491" s="808"/>
      <c r="AI491" s="808"/>
      <c r="AJ491" s="808"/>
      <c r="AK491" s="808"/>
      <c r="AL491" s="808"/>
      <c r="AM491" s="808"/>
      <c r="AN491" s="808"/>
      <c r="AO491" s="808"/>
      <c r="AP491" s="808"/>
      <c r="AQ491" s="808"/>
      <c r="AR491" s="808"/>
      <c r="AS491" s="808"/>
      <c r="AT491" s="808"/>
      <c r="AU491" s="808"/>
      <c r="AV491" s="808"/>
      <c r="AW491" s="808"/>
      <c r="AX491" s="808"/>
      <c r="AY491" s="808"/>
      <c r="AZ491" s="808"/>
      <c r="BA491" s="808"/>
      <c r="BB491" s="808"/>
      <c r="BC491" s="808"/>
      <c r="BD491" s="808"/>
      <c r="BE491" s="808"/>
      <c r="BF491" s="808"/>
      <c r="BG491" s="808"/>
      <c r="BH491" s="808"/>
      <c r="BI491" s="808"/>
    </row>
    <row r="492" spans="1:61" x14ac:dyDescent="0.3">
      <c r="A492" s="809" t="s">
        <v>156</v>
      </c>
      <c r="B492" s="810"/>
      <c r="C492" s="810"/>
      <c r="D492" s="810"/>
      <c r="E492" s="810"/>
      <c r="F492" s="810"/>
      <c r="G492" s="810"/>
      <c r="H492" s="810"/>
      <c r="I492" s="810"/>
      <c r="J492" s="810"/>
      <c r="K492" s="810"/>
      <c r="L492" s="810"/>
      <c r="M492" s="810"/>
      <c r="N492" s="810"/>
      <c r="O492" s="810"/>
      <c r="P492" s="810"/>
      <c r="Q492" s="810"/>
      <c r="R492" s="810"/>
      <c r="S492" s="810"/>
      <c r="T492" s="810"/>
      <c r="U492" s="810"/>
      <c r="V492" s="810"/>
      <c r="W492" s="810"/>
      <c r="X492" s="810"/>
      <c r="Y492" s="810"/>
      <c r="Z492" s="810"/>
      <c r="AA492" s="810"/>
      <c r="AB492" s="810"/>
      <c r="AC492" s="810"/>
      <c r="AD492" s="810"/>
      <c r="AE492" s="810"/>
      <c r="AF492" s="810"/>
      <c r="AG492" s="810"/>
      <c r="AH492" s="810"/>
      <c r="AI492" s="810"/>
      <c r="AJ492" s="810"/>
      <c r="AK492" s="810"/>
      <c r="AL492" s="810"/>
      <c r="AM492" s="810"/>
      <c r="AN492" s="810"/>
      <c r="AO492" s="810"/>
      <c r="AP492" s="810"/>
      <c r="AQ492" s="810"/>
      <c r="AR492" s="810"/>
      <c r="AS492" s="810"/>
      <c r="AT492" s="810"/>
      <c r="AU492" s="810"/>
      <c r="AV492" s="810"/>
      <c r="AW492" s="810"/>
      <c r="AX492" s="810"/>
      <c r="AY492" s="810"/>
      <c r="AZ492" s="810"/>
      <c r="BA492" s="810"/>
      <c r="BB492" s="810"/>
      <c r="BC492" s="810"/>
      <c r="BD492" s="810"/>
      <c r="BE492" s="810"/>
      <c r="BF492" s="810"/>
      <c r="BG492" s="810"/>
      <c r="BH492" s="810"/>
      <c r="BI492" s="811"/>
    </row>
    <row r="493" spans="1:61" ht="15.6" x14ac:dyDescent="0.3">
      <c r="A493" s="843" t="s">
        <v>189</v>
      </c>
      <c r="B493" s="843"/>
      <c r="C493" s="843"/>
      <c r="D493" s="843"/>
      <c r="E493" s="843"/>
      <c r="F493" s="843"/>
      <c r="G493" s="843"/>
      <c r="H493" s="843"/>
      <c r="I493" s="843"/>
      <c r="J493" s="843"/>
      <c r="K493" s="843"/>
      <c r="L493" s="843"/>
      <c r="M493" s="843"/>
      <c r="N493" s="843"/>
      <c r="O493" s="843"/>
      <c r="P493" s="843"/>
      <c r="Q493" s="843"/>
      <c r="R493" s="843"/>
      <c r="S493" s="843"/>
      <c r="T493" s="843"/>
      <c r="U493" s="843"/>
      <c r="V493" s="843"/>
      <c r="W493" s="843"/>
      <c r="X493" s="843"/>
      <c r="Y493" s="843"/>
      <c r="Z493" s="843"/>
      <c r="AA493" s="843"/>
      <c r="AB493" s="843"/>
      <c r="AC493" s="843"/>
      <c r="AD493" s="843"/>
      <c r="AE493" s="843"/>
      <c r="AF493" s="843"/>
      <c r="AG493" s="843"/>
      <c r="AH493" s="843"/>
      <c r="AI493" s="843"/>
      <c r="AJ493" s="843"/>
      <c r="AK493" s="843"/>
      <c r="AL493" s="843"/>
      <c r="AM493" s="843"/>
      <c r="AN493" s="843"/>
      <c r="AO493" s="843"/>
      <c r="AP493" s="843"/>
      <c r="AQ493" s="843"/>
      <c r="AR493" s="843"/>
      <c r="AS493" s="843"/>
      <c r="AT493" s="843"/>
      <c r="AU493" s="843"/>
      <c r="AV493" s="843"/>
      <c r="AW493" s="843"/>
      <c r="AX493" s="843"/>
      <c r="AY493" s="843"/>
      <c r="AZ493" s="843"/>
      <c r="BA493" s="843"/>
      <c r="BB493" s="843"/>
      <c r="BC493" s="843"/>
      <c r="BD493" s="843"/>
      <c r="BE493" s="843"/>
      <c r="BF493" s="843"/>
      <c r="BG493" s="843"/>
      <c r="BH493" s="843"/>
      <c r="BI493" s="843"/>
    </row>
    <row r="494" spans="1:61" ht="27" customHeight="1" x14ac:dyDescent="0.3">
      <c r="A494" s="844" t="s">
        <v>157</v>
      </c>
      <c r="B494" s="845"/>
      <c r="C494" s="845"/>
      <c r="D494" s="845"/>
      <c r="E494" s="725" t="s">
        <v>158</v>
      </c>
      <c r="F494" s="725"/>
      <c r="G494" s="725"/>
      <c r="H494" s="725"/>
      <c r="I494" s="725"/>
      <c r="J494" s="725"/>
      <c r="K494" s="725"/>
      <c r="L494" s="725"/>
      <c r="M494" s="725"/>
      <c r="N494" s="725"/>
      <c r="O494" s="725"/>
      <c r="P494" s="725"/>
      <c r="Q494" s="725"/>
      <c r="R494" s="725"/>
      <c r="S494" s="725"/>
      <c r="T494" s="725"/>
      <c r="U494" s="725"/>
      <c r="V494" s="725"/>
      <c r="W494" s="725"/>
      <c r="X494" s="725"/>
      <c r="Y494" s="725"/>
      <c r="Z494" s="725"/>
      <c r="AA494" s="725"/>
      <c r="AB494" s="725"/>
      <c r="AC494" s="725"/>
      <c r="AD494" s="725"/>
      <c r="AE494" s="725"/>
      <c r="AF494" s="725"/>
      <c r="AG494" s="725"/>
      <c r="AH494" s="725"/>
      <c r="AI494" s="725"/>
      <c r="AJ494" s="725"/>
      <c r="AK494" s="725"/>
      <c r="AL494" s="725"/>
      <c r="AM494" s="725"/>
      <c r="AN494" s="725"/>
      <c r="AO494" s="725"/>
      <c r="AP494" s="725"/>
      <c r="AQ494" s="661" t="s">
        <v>159</v>
      </c>
      <c r="AR494" s="661"/>
      <c r="AS494" s="661"/>
      <c r="AT494" s="661"/>
      <c r="AU494" s="661"/>
      <c r="AV494" s="661"/>
      <c r="AW494" s="661"/>
      <c r="AX494" s="661"/>
      <c r="AY494" s="661"/>
      <c r="AZ494" s="527" t="s">
        <v>160</v>
      </c>
      <c r="BA494" s="661"/>
      <c r="BB494" s="661"/>
      <c r="BC494" s="661"/>
      <c r="BD494" s="661"/>
      <c r="BE494" s="661"/>
      <c r="BF494" s="661"/>
      <c r="BG494" s="661"/>
      <c r="BH494" s="661"/>
      <c r="BI494" s="661"/>
    </row>
    <row r="495" spans="1:61" ht="12" customHeight="1" x14ac:dyDescent="0.3">
      <c r="A495" s="859">
        <v>1</v>
      </c>
      <c r="B495" s="860"/>
      <c r="C495" s="860"/>
      <c r="D495" s="860"/>
      <c r="E495" s="861" t="s">
        <v>191</v>
      </c>
      <c r="F495" s="861"/>
      <c r="G495" s="861"/>
      <c r="H495" s="861"/>
      <c r="I495" s="861"/>
      <c r="J495" s="861"/>
      <c r="K495" s="861"/>
      <c r="L495" s="861"/>
      <c r="M495" s="861"/>
      <c r="N495" s="861"/>
      <c r="O495" s="861"/>
      <c r="P495" s="861"/>
      <c r="Q495" s="861"/>
      <c r="R495" s="861"/>
      <c r="S495" s="861"/>
      <c r="T495" s="861"/>
      <c r="U495" s="861"/>
      <c r="V495" s="861"/>
      <c r="W495" s="861"/>
      <c r="X495" s="861"/>
      <c r="Y495" s="861"/>
      <c r="Z495" s="861"/>
      <c r="AA495" s="861"/>
      <c r="AB495" s="861"/>
      <c r="AC495" s="861"/>
      <c r="AD495" s="861"/>
      <c r="AE495" s="861"/>
      <c r="AF495" s="861"/>
      <c r="AG495" s="861"/>
      <c r="AH495" s="861"/>
      <c r="AI495" s="861"/>
      <c r="AJ495" s="861"/>
      <c r="AK495" s="861"/>
      <c r="AL495" s="861"/>
      <c r="AM495" s="861"/>
      <c r="AN495" s="861"/>
      <c r="AO495" s="861"/>
      <c r="AP495" s="861"/>
      <c r="AQ495" s="735"/>
      <c r="AR495" s="735"/>
      <c r="AS495" s="735"/>
      <c r="AT495" s="735"/>
      <c r="AU495" s="735"/>
      <c r="AV495" s="735"/>
      <c r="AW495" s="735"/>
      <c r="AX495" s="735"/>
      <c r="AY495" s="735"/>
      <c r="AZ495" s="858"/>
      <c r="BA495" s="735"/>
      <c r="BB495" s="735"/>
      <c r="BC495" s="735"/>
      <c r="BD495" s="735"/>
      <c r="BE495" s="735"/>
      <c r="BF495" s="735"/>
      <c r="BG495" s="735"/>
      <c r="BH495" s="735"/>
      <c r="BI495" s="735"/>
    </row>
    <row r="496" spans="1:61" ht="12" customHeight="1" x14ac:dyDescent="0.3">
      <c r="A496" s="859">
        <v>2</v>
      </c>
      <c r="B496" s="860"/>
      <c r="C496" s="860"/>
      <c r="D496" s="860"/>
      <c r="E496" s="861" t="s">
        <v>190</v>
      </c>
      <c r="F496" s="861"/>
      <c r="G496" s="861"/>
      <c r="H496" s="861"/>
      <c r="I496" s="861"/>
      <c r="J496" s="861"/>
      <c r="K496" s="861"/>
      <c r="L496" s="861"/>
      <c r="M496" s="861"/>
      <c r="N496" s="861"/>
      <c r="O496" s="861"/>
      <c r="P496" s="861"/>
      <c r="Q496" s="861"/>
      <c r="R496" s="861"/>
      <c r="S496" s="861"/>
      <c r="T496" s="861"/>
      <c r="U496" s="861"/>
      <c r="V496" s="861"/>
      <c r="W496" s="861"/>
      <c r="X496" s="861"/>
      <c r="Y496" s="861"/>
      <c r="Z496" s="861"/>
      <c r="AA496" s="861"/>
      <c r="AB496" s="861"/>
      <c r="AC496" s="861"/>
      <c r="AD496" s="861"/>
      <c r="AE496" s="861"/>
      <c r="AF496" s="861"/>
      <c r="AG496" s="861"/>
      <c r="AH496" s="861"/>
      <c r="AI496" s="861"/>
      <c r="AJ496" s="861"/>
      <c r="AK496" s="861"/>
      <c r="AL496" s="861"/>
      <c r="AM496" s="861"/>
      <c r="AN496" s="861"/>
      <c r="AO496" s="861"/>
      <c r="AP496" s="861"/>
      <c r="AQ496" s="735"/>
      <c r="AR496" s="735"/>
      <c r="AS496" s="735"/>
      <c r="AT496" s="735"/>
      <c r="AU496" s="735"/>
      <c r="AV496" s="735"/>
      <c r="AW496" s="735"/>
      <c r="AX496" s="735"/>
      <c r="AY496" s="735"/>
      <c r="AZ496" s="858"/>
      <c r="BA496" s="735"/>
      <c r="BB496" s="735"/>
      <c r="BC496" s="735"/>
      <c r="BD496" s="735"/>
      <c r="BE496" s="735"/>
      <c r="BF496" s="735"/>
      <c r="BG496" s="735"/>
      <c r="BH496" s="735"/>
      <c r="BI496" s="735"/>
    </row>
    <row r="497" spans="1:61" ht="12" customHeight="1" x14ac:dyDescent="0.3">
      <c r="A497" s="859">
        <v>3</v>
      </c>
      <c r="B497" s="860"/>
      <c r="C497" s="860"/>
      <c r="D497" s="860"/>
      <c r="E497" s="861" t="s">
        <v>192</v>
      </c>
      <c r="F497" s="861"/>
      <c r="G497" s="861"/>
      <c r="H497" s="861"/>
      <c r="I497" s="861"/>
      <c r="J497" s="861"/>
      <c r="K497" s="861"/>
      <c r="L497" s="861"/>
      <c r="M497" s="861"/>
      <c r="N497" s="861"/>
      <c r="O497" s="861"/>
      <c r="P497" s="861"/>
      <c r="Q497" s="861"/>
      <c r="R497" s="861"/>
      <c r="S497" s="861"/>
      <c r="T497" s="861"/>
      <c r="U497" s="861"/>
      <c r="V497" s="861"/>
      <c r="W497" s="861"/>
      <c r="X497" s="861"/>
      <c r="Y497" s="861"/>
      <c r="Z497" s="861"/>
      <c r="AA497" s="861"/>
      <c r="AB497" s="861"/>
      <c r="AC497" s="861"/>
      <c r="AD497" s="861"/>
      <c r="AE497" s="861"/>
      <c r="AF497" s="861"/>
      <c r="AG497" s="861"/>
      <c r="AH497" s="861"/>
      <c r="AI497" s="861"/>
      <c r="AJ497" s="861"/>
      <c r="AK497" s="861"/>
      <c r="AL497" s="861"/>
      <c r="AM497" s="861"/>
      <c r="AN497" s="861"/>
      <c r="AO497" s="861"/>
      <c r="AP497" s="861"/>
      <c r="AQ497" s="735"/>
      <c r="AR497" s="735"/>
      <c r="AS497" s="735"/>
      <c r="AT497" s="735"/>
      <c r="AU497" s="735"/>
      <c r="AV497" s="735"/>
      <c r="AW497" s="735"/>
      <c r="AX497" s="735"/>
      <c r="AY497" s="735"/>
      <c r="AZ497" s="858"/>
      <c r="BA497" s="735"/>
      <c r="BB497" s="735"/>
      <c r="BC497" s="735"/>
      <c r="BD497" s="735"/>
      <c r="BE497" s="735"/>
      <c r="BF497" s="735"/>
      <c r="BG497" s="735"/>
      <c r="BH497" s="735"/>
      <c r="BI497" s="735"/>
    </row>
    <row r="498" spans="1:61" ht="12" customHeight="1" x14ac:dyDescent="0.3">
      <c r="A498" s="859">
        <v>4</v>
      </c>
      <c r="B498" s="860"/>
      <c r="C498" s="860"/>
      <c r="D498" s="860"/>
      <c r="E498" s="861" t="s">
        <v>193</v>
      </c>
      <c r="F498" s="861"/>
      <c r="G498" s="861"/>
      <c r="H498" s="861"/>
      <c r="I498" s="861"/>
      <c r="J498" s="861"/>
      <c r="K498" s="861"/>
      <c r="L498" s="861"/>
      <c r="M498" s="861"/>
      <c r="N498" s="861"/>
      <c r="O498" s="861"/>
      <c r="P498" s="861"/>
      <c r="Q498" s="861"/>
      <c r="R498" s="861"/>
      <c r="S498" s="861"/>
      <c r="T498" s="861"/>
      <c r="U498" s="861"/>
      <c r="V498" s="861"/>
      <c r="W498" s="861"/>
      <c r="X498" s="861"/>
      <c r="Y498" s="861"/>
      <c r="Z498" s="861"/>
      <c r="AA498" s="861"/>
      <c r="AB498" s="861"/>
      <c r="AC498" s="861"/>
      <c r="AD498" s="861"/>
      <c r="AE498" s="861"/>
      <c r="AF498" s="861"/>
      <c r="AG498" s="861"/>
      <c r="AH498" s="861"/>
      <c r="AI498" s="861"/>
      <c r="AJ498" s="861"/>
      <c r="AK498" s="861"/>
      <c r="AL498" s="861"/>
      <c r="AM498" s="861"/>
      <c r="AN498" s="861"/>
      <c r="AO498" s="861"/>
      <c r="AP498" s="861"/>
      <c r="AQ498" s="735"/>
      <c r="AR498" s="735"/>
      <c r="AS498" s="735"/>
      <c r="AT498" s="735"/>
      <c r="AU498" s="735"/>
      <c r="AV498" s="735"/>
      <c r="AW498" s="735"/>
      <c r="AX498" s="735"/>
      <c r="AY498" s="735"/>
      <c r="AZ498" s="858"/>
      <c r="BA498" s="735"/>
      <c r="BB498" s="735"/>
      <c r="BC498" s="735"/>
      <c r="BD498" s="735"/>
      <c r="BE498" s="735"/>
      <c r="BF498" s="735"/>
      <c r="BG498" s="735"/>
      <c r="BH498" s="735"/>
      <c r="BI498" s="735"/>
    </row>
    <row r="499" spans="1:61" ht="12" customHeight="1" x14ac:dyDescent="0.3">
      <c r="A499" s="859">
        <v>5</v>
      </c>
      <c r="B499" s="860"/>
      <c r="C499" s="860"/>
      <c r="D499" s="860"/>
      <c r="E499" s="861" t="s">
        <v>194</v>
      </c>
      <c r="F499" s="861"/>
      <c r="G499" s="861"/>
      <c r="H499" s="861"/>
      <c r="I499" s="861"/>
      <c r="J499" s="861"/>
      <c r="K499" s="861"/>
      <c r="L499" s="861"/>
      <c r="M499" s="861"/>
      <c r="N499" s="861"/>
      <c r="O499" s="861"/>
      <c r="P499" s="861"/>
      <c r="Q499" s="861"/>
      <c r="R499" s="861"/>
      <c r="S499" s="861"/>
      <c r="T499" s="861"/>
      <c r="U499" s="861"/>
      <c r="V499" s="861"/>
      <c r="W499" s="861"/>
      <c r="X499" s="861"/>
      <c r="Y499" s="861"/>
      <c r="Z499" s="861"/>
      <c r="AA499" s="861"/>
      <c r="AB499" s="861"/>
      <c r="AC499" s="861"/>
      <c r="AD499" s="861"/>
      <c r="AE499" s="861"/>
      <c r="AF499" s="861"/>
      <c r="AG499" s="861"/>
      <c r="AH499" s="861"/>
      <c r="AI499" s="861"/>
      <c r="AJ499" s="861"/>
      <c r="AK499" s="861"/>
      <c r="AL499" s="861"/>
      <c r="AM499" s="861"/>
      <c r="AN499" s="861"/>
      <c r="AO499" s="861"/>
      <c r="AP499" s="861"/>
      <c r="AQ499" s="735"/>
      <c r="AR499" s="735"/>
      <c r="AS499" s="735"/>
      <c r="AT499" s="735"/>
      <c r="AU499" s="735"/>
      <c r="AV499" s="735"/>
      <c r="AW499" s="735"/>
      <c r="AX499" s="735"/>
      <c r="AY499" s="735"/>
      <c r="AZ499" s="858"/>
      <c r="BA499" s="735"/>
      <c r="BB499" s="735"/>
      <c r="BC499" s="735"/>
      <c r="BD499" s="735"/>
      <c r="BE499" s="735"/>
      <c r="BF499" s="735"/>
      <c r="BG499" s="735"/>
      <c r="BH499" s="735"/>
      <c r="BI499" s="735"/>
    </row>
    <row r="500" spans="1:61" ht="12" customHeight="1" x14ac:dyDescent="0.3">
      <c r="A500" s="859">
        <v>6</v>
      </c>
      <c r="B500" s="860"/>
      <c r="C500" s="860"/>
      <c r="D500" s="860"/>
      <c r="E500" s="861" t="s">
        <v>195</v>
      </c>
      <c r="F500" s="861"/>
      <c r="G500" s="861"/>
      <c r="H500" s="861"/>
      <c r="I500" s="861"/>
      <c r="J500" s="861"/>
      <c r="K500" s="861"/>
      <c r="L500" s="861"/>
      <c r="M500" s="861"/>
      <c r="N500" s="861"/>
      <c r="O500" s="861"/>
      <c r="P500" s="861"/>
      <c r="Q500" s="861"/>
      <c r="R500" s="861"/>
      <c r="S500" s="861"/>
      <c r="T500" s="861"/>
      <c r="U500" s="861"/>
      <c r="V500" s="861"/>
      <c r="W500" s="861"/>
      <c r="X500" s="861"/>
      <c r="Y500" s="861"/>
      <c r="Z500" s="861"/>
      <c r="AA500" s="861"/>
      <c r="AB500" s="861"/>
      <c r="AC500" s="861"/>
      <c r="AD500" s="861"/>
      <c r="AE500" s="861"/>
      <c r="AF500" s="861"/>
      <c r="AG500" s="861"/>
      <c r="AH500" s="861"/>
      <c r="AI500" s="861"/>
      <c r="AJ500" s="861"/>
      <c r="AK500" s="861"/>
      <c r="AL500" s="861"/>
      <c r="AM500" s="861"/>
      <c r="AN500" s="861"/>
      <c r="AO500" s="861"/>
      <c r="AP500" s="861"/>
      <c r="AQ500" s="735"/>
      <c r="AR500" s="735"/>
      <c r="AS500" s="735"/>
      <c r="AT500" s="735"/>
      <c r="AU500" s="735"/>
      <c r="AV500" s="735"/>
      <c r="AW500" s="735"/>
      <c r="AX500" s="735"/>
      <c r="AY500" s="735"/>
      <c r="AZ500" s="858"/>
      <c r="BA500" s="735"/>
      <c r="BB500" s="735"/>
      <c r="BC500" s="735"/>
      <c r="BD500" s="735"/>
      <c r="BE500" s="735"/>
      <c r="BF500" s="735"/>
      <c r="BG500" s="735"/>
      <c r="BH500" s="735"/>
      <c r="BI500" s="735"/>
    </row>
    <row r="501" spans="1:61" ht="12" customHeight="1" x14ac:dyDescent="0.3">
      <c r="A501" s="859">
        <v>7</v>
      </c>
      <c r="B501" s="860"/>
      <c r="C501" s="860"/>
      <c r="D501" s="860"/>
      <c r="E501" s="861" t="s">
        <v>196</v>
      </c>
      <c r="F501" s="861"/>
      <c r="G501" s="861"/>
      <c r="H501" s="861"/>
      <c r="I501" s="861"/>
      <c r="J501" s="861"/>
      <c r="K501" s="861"/>
      <c r="L501" s="861"/>
      <c r="M501" s="861"/>
      <c r="N501" s="861"/>
      <c r="O501" s="861"/>
      <c r="P501" s="861"/>
      <c r="Q501" s="861"/>
      <c r="R501" s="861"/>
      <c r="S501" s="861"/>
      <c r="T501" s="861"/>
      <c r="U501" s="861"/>
      <c r="V501" s="861"/>
      <c r="W501" s="861"/>
      <c r="X501" s="861"/>
      <c r="Y501" s="861"/>
      <c r="Z501" s="861"/>
      <c r="AA501" s="861"/>
      <c r="AB501" s="861"/>
      <c r="AC501" s="861"/>
      <c r="AD501" s="861"/>
      <c r="AE501" s="861"/>
      <c r="AF501" s="861"/>
      <c r="AG501" s="861"/>
      <c r="AH501" s="861"/>
      <c r="AI501" s="861"/>
      <c r="AJ501" s="861"/>
      <c r="AK501" s="861"/>
      <c r="AL501" s="861"/>
      <c r="AM501" s="861"/>
      <c r="AN501" s="861"/>
      <c r="AO501" s="861"/>
      <c r="AP501" s="861"/>
      <c r="AQ501" s="735"/>
      <c r="AR501" s="735"/>
      <c r="AS501" s="735"/>
      <c r="AT501" s="735"/>
      <c r="AU501" s="735"/>
      <c r="AV501" s="735"/>
      <c r="AW501" s="735"/>
      <c r="AX501" s="735"/>
      <c r="AY501" s="735"/>
      <c r="AZ501" s="858"/>
      <c r="BA501" s="735"/>
      <c r="BB501" s="735"/>
      <c r="BC501" s="735"/>
      <c r="BD501" s="735"/>
      <c r="BE501" s="735"/>
      <c r="BF501" s="735"/>
      <c r="BG501" s="735"/>
      <c r="BH501" s="735"/>
      <c r="BI501" s="735"/>
    </row>
    <row r="502" spans="1:61" ht="12" customHeight="1" x14ac:dyDescent="0.3">
      <c r="A502" s="859">
        <v>8</v>
      </c>
      <c r="B502" s="860"/>
      <c r="C502" s="860"/>
      <c r="D502" s="860"/>
      <c r="E502" s="861" t="s">
        <v>435</v>
      </c>
      <c r="F502" s="861"/>
      <c r="G502" s="861"/>
      <c r="H502" s="861"/>
      <c r="I502" s="861"/>
      <c r="J502" s="861"/>
      <c r="K502" s="861"/>
      <c r="L502" s="861"/>
      <c r="M502" s="861"/>
      <c r="N502" s="861"/>
      <c r="O502" s="861"/>
      <c r="P502" s="861"/>
      <c r="Q502" s="861"/>
      <c r="R502" s="861"/>
      <c r="S502" s="861"/>
      <c r="T502" s="861"/>
      <c r="U502" s="861"/>
      <c r="V502" s="861"/>
      <c r="W502" s="861"/>
      <c r="X502" s="861"/>
      <c r="Y502" s="861"/>
      <c r="Z502" s="861"/>
      <c r="AA502" s="861"/>
      <c r="AB502" s="861"/>
      <c r="AC502" s="861"/>
      <c r="AD502" s="861"/>
      <c r="AE502" s="861"/>
      <c r="AF502" s="861"/>
      <c r="AG502" s="861"/>
      <c r="AH502" s="861"/>
      <c r="AI502" s="861"/>
      <c r="AJ502" s="861"/>
      <c r="AK502" s="861"/>
      <c r="AL502" s="861"/>
      <c r="AM502" s="861"/>
      <c r="AN502" s="861"/>
      <c r="AO502" s="861"/>
      <c r="AP502" s="861"/>
      <c r="AQ502" s="735"/>
      <c r="AR502" s="735"/>
      <c r="AS502" s="735"/>
      <c r="AT502" s="735"/>
      <c r="AU502" s="735"/>
      <c r="AV502" s="735"/>
      <c r="AW502" s="735"/>
      <c r="AX502" s="735"/>
      <c r="AY502" s="735"/>
      <c r="AZ502" s="858"/>
      <c r="BA502" s="735"/>
      <c r="BB502" s="735"/>
      <c r="BC502" s="735"/>
      <c r="BD502" s="735"/>
      <c r="BE502" s="735"/>
      <c r="BF502" s="735"/>
      <c r="BG502" s="735"/>
      <c r="BH502" s="735"/>
      <c r="BI502" s="735"/>
    </row>
    <row r="503" spans="1:61" ht="12" customHeight="1" x14ac:dyDescent="0.3">
      <c r="A503" s="859">
        <v>9</v>
      </c>
      <c r="B503" s="860"/>
      <c r="C503" s="860"/>
      <c r="D503" s="860"/>
      <c r="E503" s="861" t="s">
        <v>436</v>
      </c>
      <c r="F503" s="861"/>
      <c r="G503" s="861"/>
      <c r="H503" s="861"/>
      <c r="I503" s="861"/>
      <c r="J503" s="861"/>
      <c r="K503" s="861"/>
      <c r="L503" s="861"/>
      <c r="M503" s="861"/>
      <c r="N503" s="861"/>
      <c r="O503" s="861"/>
      <c r="P503" s="861"/>
      <c r="Q503" s="861"/>
      <c r="R503" s="861"/>
      <c r="S503" s="861"/>
      <c r="T503" s="861"/>
      <c r="U503" s="861"/>
      <c r="V503" s="861"/>
      <c r="W503" s="861"/>
      <c r="X503" s="861"/>
      <c r="Y503" s="861"/>
      <c r="Z503" s="861"/>
      <c r="AA503" s="861"/>
      <c r="AB503" s="861"/>
      <c r="AC503" s="861"/>
      <c r="AD503" s="861"/>
      <c r="AE503" s="861"/>
      <c r="AF503" s="861"/>
      <c r="AG503" s="861"/>
      <c r="AH503" s="861"/>
      <c r="AI503" s="861"/>
      <c r="AJ503" s="861"/>
      <c r="AK503" s="861"/>
      <c r="AL503" s="861"/>
      <c r="AM503" s="861"/>
      <c r="AN503" s="861"/>
      <c r="AO503" s="861"/>
      <c r="AP503" s="861"/>
      <c r="AQ503" s="735"/>
      <c r="AR503" s="735"/>
      <c r="AS503" s="735"/>
      <c r="AT503" s="735"/>
      <c r="AU503" s="735"/>
      <c r="AV503" s="735"/>
      <c r="AW503" s="735"/>
      <c r="AX503" s="735"/>
      <c r="AY503" s="735"/>
      <c r="AZ503" s="858"/>
      <c r="BA503" s="735"/>
      <c r="BB503" s="735"/>
      <c r="BC503" s="735"/>
      <c r="BD503" s="735"/>
      <c r="BE503" s="735"/>
      <c r="BF503" s="735"/>
      <c r="BG503" s="735"/>
      <c r="BH503" s="735"/>
      <c r="BI503" s="735"/>
    </row>
    <row r="504" spans="1:61" x14ac:dyDescent="0.3">
      <c r="A504" s="855"/>
      <c r="B504" s="856"/>
      <c r="C504" s="856"/>
      <c r="D504" s="856"/>
      <c r="E504" s="849" t="s">
        <v>437</v>
      </c>
      <c r="F504" s="850"/>
      <c r="G504" s="850"/>
      <c r="H504" s="850"/>
      <c r="I504" s="850"/>
      <c r="J504" s="850"/>
      <c r="K504" s="850"/>
      <c r="L504" s="850"/>
      <c r="M504" s="850"/>
      <c r="N504" s="850"/>
      <c r="O504" s="850"/>
      <c r="P504" s="850"/>
      <c r="Q504" s="850"/>
      <c r="R504" s="850"/>
      <c r="S504" s="850"/>
      <c r="T504" s="850"/>
      <c r="U504" s="850"/>
      <c r="V504" s="850"/>
      <c r="W504" s="850"/>
      <c r="X504" s="850"/>
      <c r="Y504" s="850"/>
      <c r="Z504" s="850"/>
      <c r="AA504" s="850"/>
      <c r="AB504" s="850"/>
      <c r="AC504" s="850"/>
      <c r="AD504" s="850"/>
      <c r="AE504" s="850"/>
      <c r="AF504" s="850"/>
      <c r="AG504" s="850"/>
      <c r="AH504" s="850"/>
      <c r="AI504" s="850"/>
      <c r="AJ504" s="850"/>
      <c r="AK504" s="850"/>
      <c r="AL504" s="850"/>
      <c r="AM504" s="850"/>
      <c r="AN504" s="850"/>
      <c r="AO504" s="850"/>
      <c r="AP504" s="851"/>
      <c r="AQ504" s="668">
        <f>SUM(AQ495:AY503)</f>
        <v>0</v>
      </c>
      <c r="AR504" s="668"/>
      <c r="AS504" s="668"/>
      <c r="AT504" s="668"/>
      <c r="AU504" s="668"/>
      <c r="AV504" s="668"/>
      <c r="AW504" s="668"/>
      <c r="AX504" s="668"/>
      <c r="AY504" s="668"/>
      <c r="AZ504" s="857">
        <f>SUM(AZ495:BI503)</f>
        <v>0</v>
      </c>
      <c r="BA504" s="668"/>
      <c r="BB504" s="668"/>
      <c r="BC504" s="668"/>
      <c r="BD504" s="668"/>
      <c r="BE504" s="668"/>
      <c r="BF504" s="668"/>
      <c r="BG504" s="668"/>
      <c r="BH504" s="668"/>
      <c r="BI504" s="668"/>
    </row>
    <row r="505" spans="1:61" x14ac:dyDescent="0.3">
      <c r="A505" s="855"/>
      <c r="B505" s="856"/>
      <c r="C505" s="856"/>
      <c r="D505" s="856"/>
      <c r="E505" s="849" t="s">
        <v>197</v>
      </c>
      <c r="F505" s="850"/>
      <c r="G505" s="850"/>
      <c r="H505" s="850"/>
      <c r="I505" s="850"/>
      <c r="J505" s="850"/>
      <c r="K505" s="850"/>
      <c r="L505" s="850"/>
      <c r="M505" s="850"/>
      <c r="N505" s="850"/>
      <c r="O505" s="850"/>
      <c r="P505" s="850"/>
      <c r="Q505" s="850"/>
      <c r="R505" s="850"/>
      <c r="S505" s="850"/>
      <c r="T505" s="850"/>
      <c r="U505" s="850"/>
      <c r="V505" s="850"/>
      <c r="W505" s="850"/>
      <c r="X505" s="850"/>
      <c r="Y505" s="850"/>
      <c r="Z505" s="850"/>
      <c r="AA505" s="850"/>
      <c r="AB505" s="850"/>
      <c r="AC505" s="850"/>
      <c r="AD505" s="850"/>
      <c r="AE505" s="850"/>
      <c r="AF505" s="850"/>
      <c r="AG505" s="850"/>
      <c r="AH505" s="850"/>
      <c r="AI505" s="850"/>
      <c r="AJ505" s="850"/>
      <c r="AK505" s="850"/>
      <c r="AL505" s="850"/>
      <c r="AM505" s="850"/>
      <c r="AN505" s="850"/>
      <c r="AO505" s="850"/>
      <c r="AP505" s="851"/>
      <c r="AQ505" s="735"/>
      <c r="AR505" s="735"/>
      <c r="AS505" s="735"/>
      <c r="AT505" s="735"/>
      <c r="AU505" s="735"/>
      <c r="AV505" s="735"/>
      <c r="AW505" s="735"/>
      <c r="AX505" s="735"/>
      <c r="AY505" s="735"/>
      <c r="AZ505" s="858"/>
      <c r="BA505" s="735"/>
      <c r="BB505" s="735"/>
      <c r="BC505" s="735"/>
      <c r="BD505" s="735"/>
      <c r="BE505" s="735"/>
      <c r="BF505" s="735"/>
      <c r="BG505" s="735"/>
      <c r="BH505" s="735"/>
      <c r="BI505" s="735"/>
    </row>
    <row r="506" spans="1:61" x14ac:dyDescent="0.3">
      <c r="A506" s="849" t="s">
        <v>198</v>
      </c>
      <c r="B506" s="850"/>
      <c r="C506" s="850"/>
      <c r="D506" s="850"/>
      <c r="E506" s="850"/>
      <c r="F506" s="850"/>
      <c r="G506" s="850"/>
      <c r="H506" s="850"/>
      <c r="I506" s="850"/>
      <c r="J506" s="850"/>
      <c r="K506" s="850"/>
      <c r="L506" s="850"/>
      <c r="M506" s="850"/>
      <c r="N506" s="850"/>
      <c r="O506" s="850"/>
      <c r="P506" s="850"/>
      <c r="Q506" s="850"/>
      <c r="R506" s="850"/>
      <c r="S506" s="850"/>
      <c r="T506" s="850"/>
      <c r="U506" s="850"/>
      <c r="V506" s="850"/>
      <c r="W506" s="850"/>
      <c r="X506" s="850"/>
      <c r="Y506" s="850"/>
      <c r="Z506" s="850"/>
      <c r="AA506" s="850"/>
      <c r="AB506" s="850"/>
      <c r="AC506" s="850"/>
      <c r="AD506" s="850"/>
      <c r="AE506" s="850"/>
      <c r="AF506" s="850"/>
      <c r="AG506" s="850"/>
      <c r="AH506" s="850"/>
      <c r="AI506" s="850"/>
      <c r="AJ506" s="850"/>
      <c r="AK506" s="850"/>
      <c r="AL506" s="850"/>
      <c r="AM506" s="850"/>
      <c r="AN506" s="850"/>
      <c r="AO506" s="850"/>
      <c r="AP506" s="851"/>
      <c r="AQ506" s="662">
        <f>AQ504+AZ504+AQ505+AZ505</f>
        <v>0</v>
      </c>
      <c r="AR506" s="663"/>
      <c r="AS506" s="663"/>
      <c r="AT506" s="663"/>
      <c r="AU506" s="663"/>
      <c r="AV506" s="663"/>
      <c r="AW506" s="663"/>
      <c r="AX506" s="663"/>
      <c r="AY506" s="663"/>
      <c r="AZ506" s="663"/>
      <c r="BA506" s="663"/>
      <c r="BB506" s="663"/>
      <c r="BC506" s="663"/>
      <c r="BD506" s="663"/>
      <c r="BE506" s="663"/>
      <c r="BF506" s="663"/>
      <c r="BG506" s="663"/>
      <c r="BH506" s="663"/>
      <c r="BI506" s="664"/>
    </row>
    <row r="507" spans="1:61" x14ac:dyDescent="0.3">
      <c r="A507" s="844"/>
      <c r="B507" s="845"/>
      <c r="C507" s="845"/>
      <c r="D507" s="845"/>
      <c r="E507" s="725"/>
      <c r="F507" s="725"/>
      <c r="G507" s="725"/>
      <c r="H507" s="725"/>
      <c r="I507" s="725"/>
      <c r="J507" s="725"/>
      <c r="K507" s="725"/>
      <c r="L507" s="725"/>
      <c r="M507" s="725"/>
      <c r="N507" s="725"/>
      <c r="O507" s="725"/>
      <c r="P507" s="725"/>
      <c r="Q507" s="725"/>
      <c r="R507" s="725"/>
      <c r="S507" s="725"/>
      <c r="T507" s="725"/>
      <c r="U507" s="725"/>
      <c r="V507" s="725"/>
      <c r="W507" s="725"/>
      <c r="X507" s="725"/>
      <c r="Y507" s="725"/>
      <c r="Z507" s="725"/>
      <c r="AA507" s="725"/>
      <c r="AB507" s="725"/>
      <c r="AC507" s="725"/>
      <c r="AD507" s="725"/>
      <c r="AE507" s="725"/>
      <c r="AF507" s="725"/>
      <c r="AG507" s="725"/>
      <c r="AH507" s="725"/>
      <c r="AI507" s="725"/>
      <c r="AJ507" s="725"/>
      <c r="AK507" s="725"/>
      <c r="AL507" s="725"/>
      <c r="AM507" s="725"/>
      <c r="AN507" s="725"/>
      <c r="AO507" s="725"/>
      <c r="AP507" s="725"/>
      <c r="AQ507" s="852"/>
      <c r="AR507" s="852"/>
      <c r="AS507" s="852"/>
      <c r="AT507" s="852"/>
      <c r="AU507" s="852"/>
      <c r="AV507" s="852"/>
      <c r="AW507" s="852"/>
      <c r="AX507" s="852"/>
      <c r="AY507" s="852"/>
      <c r="AZ507" s="853"/>
      <c r="BA507" s="852"/>
      <c r="BB507" s="852"/>
      <c r="BC507" s="852"/>
      <c r="BD507" s="852"/>
      <c r="BE507" s="852"/>
      <c r="BF507" s="852"/>
      <c r="BG507" s="852"/>
      <c r="BH507" s="852"/>
      <c r="BI507" s="852"/>
    </row>
    <row r="508" spans="1:61" ht="15.6" x14ac:dyDescent="0.3">
      <c r="A508" s="843" t="s">
        <v>199</v>
      </c>
      <c r="B508" s="843"/>
      <c r="C508" s="843"/>
      <c r="D508" s="843"/>
      <c r="E508" s="843"/>
      <c r="F508" s="843"/>
      <c r="G508" s="843"/>
      <c r="H508" s="843"/>
      <c r="I508" s="843"/>
      <c r="J508" s="843"/>
      <c r="K508" s="843"/>
      <c r="L508" s="843"/>
      <c r="M508" s="843"/>
      <c r="N508" s="843"/>
      <c r="O508" s="843"/>
      <c r="P508" s="843"/>
      <c r="Q508" s="843"/>
      <c r="R508" s="843"/>
      <c r="S508" s="843"/>
      <c r="T508" s="843"/>
      <c r="U508" s="843"/>
      <c r="V508" s="843"/>
      <c r="W508" s="843"/>
      <c r="X508" s="843"/>
      <c r="Y508" s="843"/>
      <c r="Z508" s="843"/>
      <c r="AA508" s="843"/>
      <c r="AB508" s="843"/>
      <c r="AC508" s="843"/>
      <c r="AD508" s="843"/>
      <c r="AE508" s="843"/>
      <c r="AF508" s="843"/>
      <c r="AG508" s="843"/>
      <c r="AH508" s="843"/>
      <c r="AI508" s="843"/>
      <c r="AJ508" s="843"/>
      <c r="AK508" s="843"/>
      <c r="AL508" s="843"/>
      <c r="AM508" s="843"/>
      <c r="AN508" s="843"/>
      <c r="AO508" s="843"/>
      <c r="AP508" s="843"/>
      <c r="AQ508" s="843"/>
      <c r="AR508" s="843"/>
      <c r="AS508" s="843"/>
      <c r="AT508" s="843"/>
      <c r="AU508" s="843"/>
      <c r="AV508" s="843"/>
      <c r="AW508" s="843"/>
      <c r="AX508" s="843"/>
      <c r="AY508" s="843"/>
      <c r="AZ508" s="843"/>
      <c r="BA508" s="843"/>
      <c r="BB508" s="843"/>
      <c r="BC508" s="843"/>
      <c r="BD508" s="843"/>
      <c r="BE508" s="843"/>
      <c r="BF508" s="843"/>
      <c r="BG508" s="843"/>
      <c r="BH508" s="843"/>
      <c r="BI508" s="843"/>
    </row>
    <row r="509" spans="1:61" ht="26.25" customHeight="1" x14ac:dyDescent="0.3">
      <c r="A509" s="844" t="s">
        <v>157</v>
      </c>
      <c r="B509" s="845"/>
      <c r="C509" s="845"/>
      <c r="D509" s="845"/>
      <c r="E509" s="725" t="s">
        <v>158</v>
      </c>
      <c r="F509" s="725"/>
      <c r="G509" s="725"/>
      <c r="H509" s="725"/>
      <c r="I509" s="725"/>
      <c r="J509" s="725"/>
      <c r="K509" s="725"/>
      <c r="L509" s="725"/>
      <c r="M509" s="725"/>
      <c r="N509" s="725"/>
      <c r="O509" s="725"/>
      <c r="P509" s="725"/>
      <c r="Q509" s="725"/>
      <c r="R509" s="725"/>
      <c r="S509" s="725"/>
      <c r="T509" s="725"/>
      <c r="U509" s="725"/>
      <c r="V509" s="725"/>
      <c r="W509" s="725"/>
      <c r="X509" s="725"/>
      <c r="Y509" s="725"/>
      <c r="Z509" s="725"/>
      <c r="AA509" s="725"/>
      <c r="AB509" s="725"/>
      <c r="AC509" s="725"/>
      <c r="AD509" s="725"/>
      <c r="AE509" s="725"/>
      <c r="AF509" s="725"/>
      <c r="AG509" s="725"/>
      <c r="AH509" s="725"/>
      <c r="AI509" s="725"/>
      <c r="AJ509" s="725"/>
      <c r="AK509" s="725"/>
      <c r="AL509" s="725"/>
      <c r="AM509" s="725"/>
      <c r="AN509" s="725"/>
      <c r="AO509" s="725"/>
      <c r="AP509" s="725"/>
      <c r="AQ509" s="661" t="s">
        <v>159</v>
      </c>
      <c r="AR509" s="661"/>
      <c r="AS509" s="661"/>
      <c r="AT509" s="661"/>
      <c r="AU509" s="661"/>
      <c r="AV509" s="661"/>
      <c r="AW509" s="661"/>
      <c r="AX509" s="661"/>
      <c r="AY509" s="661"/>
      <c r="AZ509" s="527" t="s">
        <v>160</v>
      </c>
      <c r="BA509" s="661"/>
      <c r="BB509" s="661"/>
      <c r="BC509" s="661"/>
      <c r="BD509" s="661"/>
      <c r="BE509" s="661"/>
      <c r="BF509" s="661"/>
      <c r="BG509" s="661"/>
      <c r="BH509" s="661"/>
      <c r="BI509" s="661"/>
    </row>
    <row r="510" spans="1:61" x14ac:dyDescent="0.3">
      <c r="A510" s="846"/>
      <c r="B510" s="847"/>
      <c r="C510" s="847"/>
      <c r="D510" s="847"/>
      <c r="E510" s="847"/>
      <c r="F510" s="847"/>
      <c r="G510" s="847"/>
      <c r="H510" s="847"/>
      <c r="I510" s="847"/>
      <c r="J510" s="847"/>
      <c r="K510" s="847"/>
      <c r="L510" s="847"/>
      <c r="M510" s="847"/>
      <c r="N510" s="847"/>
      <c r="O510" s="847"/>
      <c r="P510" s="847"/>
      <c r="Q510" s="847"/>
      <c r="R510" s="847"/>
      <c r="S510" s="847"/>
      <c r="T510" s="847"/>
      <c r="U510" s="847"/>
      <c r="V510" s="847"/>
      <c r="W510" s="847"/>
      <c r="X510" s="847"/>
      <c r="Y510" s="847"/>
      <c r="Z510" s="847"/>
      <c r="AA510" s="847"/>
      <c r="AB510" s="847"/>
      <c r="AC510" s="847"/>
      <c r="AD510" s="847"/>
      <c r="AE510" s="847"/>
      <c r="AF510" s="847"/>
      <c r="AG510" s="847"/>
      <c r="AH510" s="847"/>
      <c r="AI510" s="847"/>
      <c r="AJ510" s="847"/>
      <c r="AK510" s="847"/>
      <c r="AL510" s="847"/>
      <c r="AM510" s="847"/>
      <c r="AN510" s="847"/>
      <c r="AO510" s="847"/>
      <c r="AP510" s="847"/>
      <c r="AQ510" s="847"/>
      <c r="AR510" s="847"/>
      <c r="AS510" s="847"/>
      <c r="AT510" s="847"/>
      <c r="AU510" s="847"/>
      <c r="AV510" s="847"/>
      <c r="AW510" s="847"/>
      <c r="AX510" s="847"/>
      <c r="AY510" s="847"/>
      <c r="AZ510" s="847"/>
      <c r="BA510" s="847"/>
      <c r="BB510" s="847"/>
      <c r="BC510" s="847"/>
      <c r="BD510" s="847"/>
      <c r="BE510" s="847"/>
      <c r="BF510" s="847"/>
      <c r="BG510" s="847"/>
      <c r="BH510" s="847"/>
      <c r="BI510" s="848"/>
    </row>
    <row r="511" spans="1:61" ht="12" customHeight="1" x14ac:dyDescent="0.3">
      <c r="A511" s="316" t="s">
        <v>201</v>
      </c>
      <c r="B511" s="317"/>
      <c r="C511" s="317"/>
      <c r="D511" s="317"/>
      <c r="E511" s="318" t="s">
        <v>200</v>
      </c>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c r="AB511" s="318"/>
      <c r="AC511" s="318"/>
      <c r="AD511" s="318"/>
      <c r="AE511" s="318"/>
      <c r="AF511" s="318"/>
      <c r="AG511" s="318"/>
      <c r="AH511" s="318"/>
      <c r="AI511" s="318"/>
      <c r="AJ511" s="318"/>
      <c r="AK511" s="318"/>
      <c r="AL511" s="318"/>
      <c r="AM511" s="318"/>
      <c r="AN511" s="318"/>
      <c r="AO511" s="318"/>
      <c r="AP511" s="318"/>
      <c r="AQ511" s="353">
        <f>SUM(AQ512:AY513)</f>
        <v>0</v>
      </c>
      <c r="AR511" s="354"/>
      <c r="AS511" s="354"/>
      <c r="AT511" s="354"/>
      <c r="AU511" s="354"/>
      <c r="AV511" s="354"/>
      <c r="AW511" s="354"/>
      <c r="AX511" s="354"/>
      <c r="AY511" s="355"/>
      <c r="AZ511" s="377">
        <f>SUM(AZ512:BI513)</f>
        <v>0</v>
      </c>
      <c r="BA511" s="378"/>
      <c r="BB511" s="378"/>
      <c r="BC511" s="378"/>
      <c r="BD511" s="378"/>
      <c r="BE511" s="378"/>
      <c r="BF511" s="378"/>
      <c r="BG511" s="378"/>
      <c r="BH511" s="378"/>
      <c r="BI511" s="379"/>
    </row>
    <row r="512" spans="1:61" ht="12" customHeight="1" x14ac:dyDescent="0.3">
      <c r="A512" s="866"/>
      <c r="B512" s="867"/>
      <c r="C512" s="867"/>
      <c r="D512" s="867"/>
      <c r="E512" s="385" t="s">
        <v>438</v>
      </c>
      <c r="F512" s="385"/>
      <c r="G512" s="385"/>
      <c r="H512" s="385"/>
      <c r="I512" s="385"/>
      <c r="J512" s="385"/>
      <c r="K512" s="385"/>
      <c r="L512" s="385"/>
      <c r="M512" s="385"/>
      <c r="N512" s="385"/>
      <c r="O512" s="385"/>
      <c r="P512" s="385"/>
      <c r="Q512" s="385"/>
      <c r="R512" s="385"/>
      <c r="S512" s="385"/>
      <c r="T512" s="385"/>
      <c r="U512" s="385"/>
      <c r="V512" s="385"/>
      <c r="W512" s="385"/>
      <c r="X512" s="385"/>
      <c r="Y512" s="385"/>
      <c r="Z512" s="385"/>
      <c r="AA512" s="385"/>
      <c r="AB512" s="385"/>
      <c r="AC512" s="385"/>
      <c r="AD512" s="385"/>
      <c r="AE512" s="385"/>
      <c r="AF512" s="385"/>
      <c r="AG512" s="385"/>
      <c r="AH512" s="385"/>
      <c r="AI512" s="385"/>
      <c r="AJ512" s="385"/>
      <c r="AK512" s="385"/>
      <c r="AL512" s="385"/>
      <c r="AM512" s="385"/>
      <c r="AN512" s="385"/>
      <c r="AO512" s="385"/>
      <c r="AP512" s="385"/>
      <c r="AQ512" s="310"/>
      <c r="AR512" s="311"/>
      <c r="AS512" s="311"/>
      <c r="AT512" s="311"/>
      <c r="AU512" s="311"/>
      <c r="AV512" s="311"/>
      <c r="AW512" s="311"/>
      <c r="AX512" s="311"/>
      <c r="AY512" s="312"/>
      <c r="AZ512" s="313"/>
      <c r="BA512" s="314"/>
      <c r="BB512" s="314"/>
      <c r="BC512" s="314"/>
      <c r="BD512" s="314"/>
      <c r="BE512" s="314"/>
      <c r="BF512" s="314"/>
      <c r="BG512" s="314"/>
      <c r="BH512" s="314"/>
      <c r="BI512" s="315"/>
    </row>
    <row r="513" spans="1:61" ht="12" customHeight="1" x14ac:dyDescent="0.3">
      <c r="A513" s="866"/>
      <c r="B513" s="867"/>
      <c r="C513" s="867"/>
      <c r="D513" s="867"/>
      <c r="E513" s="385" t="s">
        <v>439</v>
      </c>
      <c r="F513" s="385"/>
      <c r="G513" s="385"/>
      <c r="H513" s="385"/>
      <c r="I513" s="385"/>
      <c r="J513" s="385"/>
      <c r="K513" s="385"/>
      <c r="L513" s="385"/>
      <c r="M513" s="385"/>
      <c r="N513" s="385"/>
      <c r="O513" s="385"/>
      <c r="P513" s="385"/>
      <c r="Q513" s="385"/>
      <c r="R513" s="385"/>
      <c r="S513" s="385"/>
      <c r="T513" s="385"/>
      <c r="U513" s="385"/>
      <c r="V513" s="385"/>
      <c r="W513" s="385"/>
      <c r="X513" s="385"/>
      <c r="Y513" s="385"/>
      <c r="Z513" s="385"/>
      <c r="AA513" s="385"/>
      <c r="AB513" s="385"/>
      <c r="AC513" s="385"/>
      <c r="AD513" s="385"/>
      <c r="AE513" s="385"/>
      <c r="AF513" s="385"/>
      <c r="AG513" s="385"/>
      <c r="AH513" s="385"/>
      <c r="AI513" s="385"/>
      <c r="AJ513" s="385"/>
      <c r="AK513" s="385"/>
      <c r="AL513" s="385"/>
      <c r="AM513" s="385"/>
      <c r="AN513" s="385"/>
      <c r="AO513" s="385"/>
      <c r="AP513" s="385"/>
      <c r="AQ513" s="310"/>
      <c r="AR513" s="311"/>
      <c r="AS513" s="311"/>
      <c r="AT513" s="311"/>
      <c r="AU513" s="311"/>
      <c r="AV513" s="311"/>
      <c r="AW513" s="311"/>
      <c r="AX513" s="311"/>
      <c r="AY513" s="312"/>
      <c r="AZ513" s="313"/>
      <c r="BA513" s="314"/>
      <c r="BB513" s="314"/>
      <c r="BC513" s="314"/>
      <c r="BD513" s="314"/>
      <c r="BE513" s="314"/>
      <c r="BF513" s="314"/>
      <c r="BG513" s="314"/>
      <c r="BH513" s="314"/>
      <c r="BI513" s="315"/>
    </row>
    <row r="514" spans="1:61" ht="12" customHeight="1" x14ac:dyDescent="0.3">
      <c r="A514" s="316" t="s">
        <v>202</v>
      </c>
      <c r="B514" s="317"/>
      <c r="C514" s="317"/>
      <c r="D514" s="317"/>
      <c r="E514" s="318" t="s">
        <v>440</v>
      </c>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c r="AH514" s="318"/>
      <c r="AI514" s="318"/>
      <c r="AJ514" s="318"/>
      <c r="AK514" s="318"/>
      <c r="AL514" s="318"/>
      <c r="AM514" s="318"/>
      <c r="AN514" s="318"/>
      <c r="AO514" s="318"/>
      <c r="AP514" s="318"/>
      <c r="AQ514" s="353">
        <f>SUM(AQ516:AQ519)-AQ518</f>
        <v>0</v>
      </c>
      <c r="AR514" s="354"/>
      <c r="AS514" s="354"/>
      <c r="AT514" s="354"/>
      <c r="AU514" s="354"/>
      <c r="AV514" s="354"/>
      <c r="AW514" s="354"/>
      <c r="AX514" s="354"/>
      <c r="AY514" s="355"/>
      <c r="AZ514" s="377">
        <f>SUM(AZ515:BI519)</f>
        <v>0</v>
      </c>
      <c r="BA514" s="378"/>
      <c r="BB514" s="378"/>
      <c r="BC514" s="378"/>
      <c r="BD514" s="378"/>
      <c r="BE514" s="378"/>
      <c r="BF514" s="378"/>
      <c r="BG514" s="378"/>
      <c r="BH514" s="378"/>
      <c r="BI514" s="379"/>
    </row>
    <row r="515" spans="1:61" ht="12" customHeight="1" x14ac:dyDescent="0.3">
      <c r="A515" s="383"/>
      <c r="B515" s="384"/>
      <c r="C515" s="384"/>
      <c r="D515" s="384"/>
      <c r="E515" s="385" t="s">
        <v>441</v>
      </c>
      <c r="F515" s="385"/>
      <c r="G515" s="385"/>
      <c r="H515" s="385"/>
      <c r="I515" s="385"/>
      <c r="J515" s="385"/>
      <c r="K515" s="385"/>
      <c r="L515" s="385"/>
      <c r="M515" s="385"/>
      <c r="N515" s="385"/>
      <c r="O515" s="385"/>
      <c r="P515" s="385"/>
      <c r="Q515" s="385"/>
      <c r="R515" s="385"/>
      <c r="S515" s="385"/>
      <c r="T515" s="385"/>
      <c r="U515" s="385"/>
      <c r="V515" s="385"/>
      <c r="W515" s="385"/>
      <c r="X515" s="385"/>
      <c r="Y515" s="385"/>
      <c r="Z515" s="385"/>
      <c r="AA515" s="385"/>
      <c r="AB515" s="385"/>
      <c r="AC515" s="385"/>
      <c r="AD515" s="385"/>
      <c r="AE515" s="385"/>
      <c r="AF515" s="385"/>
      <c r="AG515" s="385"/>
      <c r="AH515" s="385"/>
      <c r="AI515" s="385"/>
      <c r="AJ515" s="385"/>
      <c r="AK515" s="385"/>
      <c r="AL515" s="385"/>
      <c r="AM515" s="385"/>
      <c r="AN515" s="385"/>
      <c r="AO515" s="385"/>
      <c r="AP515" s="385"/>
      <c r="AQ515" s="380">
        <v>1</v>
      </c>
      <c r="AR515" s="381"/>
      <c r="AS515" s="381"/>
      <c r="AT515" s="381"/>
      <c r="AU515" s="381"/>
      <c r="AV515" s="381"/>
      <c r="AW515" s="381"/>
      <c r="AX515" s="381"/>
      <c r="AY515" s="382"/>
      <c r="AZ515" s="313"/>
      <c r="BA515" s="314"/>
      <c r="BB515" s="314"/>
      <c r="BC515" s="314"/>
      <c r="BD515" s="314"/>
      <c r="BE515" s="314"/>
      <c r="BF515" s="314"/>
      <c r="BG515" s="314"/>
      <c r="BH515" s="314"/>
      <c r="BI515" s="315"/>
    </row>
    <row r="516" spans="1:61" ht="22.5" customHeight="1" x14ac:dyDescent="0.3">
      <c r="A516" s="383"/>
      <c r="B516" s="384"/>
      <c r="C516" s="384"/>
      <c r="D516" s="384"/>
      <c r="E516" s="385" t="s">
        <v>442</v>
      </c>
      <c r="F516" s="385"/>
      <c r="G516" s="385"/>
      <c r="H516" s="385"/>
      <c r="I516" s="385"/>
      <c r="J516" s="385"/>
      <c r="K516" s="385"/>
      <c r="L516" s="385"/>
      <c r="M516" s="385"/>
      <c r="N516" s="385"/>
      <c r="O516" s="385"/>
      <c r="P516" s="385"/>
      <c r="Q516" s="385"/>
      <c r="R516" s="385"/>
      <c r="S516" s="385"/>
      <c r="T516" s="385"/>
      <c r="U516" s="385"/>
      <c r="V516" s="385"/>
      <c r="W516" s="385"/>
      <c r="X516" s="385"/>
      <c r="Y516" s="385"/>
      <c r="Z516" s="385"/>
      <c r="AA516" s="385"/>
      <c r="AB516" s="385"/>
      <c r="AC516" s="385"/>
      <c r="AD516" s="385"/>
      <c r="AE516" s="385"/>
      <c r="AF516" s="385"/>
      <c r="AG516" s="385"/>
      <c r="AH516" s="385"/>
      <c r="AI516" s="385"/>
      <c r="AJ516" s="385"/>
      <c r="AK516" s="385"/>
      <c r="AL516" s="385"/>
      <c r="AM516" s="385"/>
      <c r="AN516" s="385"/>
      <c r="AO516" s="385"/>
      <c r="AP516" s="385"/>
      <c r="AQ516" s="310"/>
      <c r="AR516" s="311"/>
      <c r="AS516" s="311"/>
      <c r="AT516" s="311"/>
      <c r="AU516" s="311"/>
      <c r="AV516" s="311"/>
      <c r="AW516" s="311"/>
      <c r="AX516" s="311"/>
      <c r="AY516" s="312"/>
      <c r="AZ516" s="313"/>
      <c r="BA516" s="314"/>
      <c r="BB516" s="314"/>
      <c r="BC516" s="314"/>
      <c r="BD516" s="314"/>
      <c r="BE516" s="314"/>
      <c r="BF516" s="314"/>
      <c r="BG516" s="314"/>
      <c r="BH516" s="314"/>
      <c r="BI516" s="315"/>
    </row>
    <row r="517" spans="1:61" ht="22.5" customHeight="1" x14ac:dyDescent="0.3">
      <c r="A517" s="383"/>
      <c r="B517" s="384"/>
      <c r="C517" s="384"/>
      <c r="D517" s="384"/>
      <c r="E517" s="385" t="s">
        <v>443</v>
      </c>
      <c r="F517" s="385"/>
      <c r="G517" s="385"/>
      <c r="H517" s="385"/>
      <c r="I517" s="385"/>
      <c r="J517" s="385"/>
      <c r="K517" s="385"/>
      <c r="L517" s="385"/>
      <c r="M517" s="385"/>
      <c r="N517" s="385"/>
      <c r="O517" s="385"/>
      <c r="P517" s="385"/>
      <c r="Q517" s="385"/>
      <c r="R517" s="385"/>
      <c r="S517" s="385"/>
      <c r="T517" s="385"/>
      <c r="U517" s="385"/>
      <c r="V517" s="385"/>
      <c r="W517" s="385"/>
      <c r="X517" s="385"/>
      <c r="Y517" s="385"/>
      <c r="Z517" s="385"/>
      <c r="AA517" s="385"/>
      <c r="AB517" s="385"/>
      <c r="AC517" s="385"/>
      <c r="AD517" s="385"/>
      <c r="AE517" s="385"/>
      <c r="AF517" s="385"/>
      <c r="AG517" s="385"/>
      <c r="AH517" s="385"/>
      <c r="AI517" s="385"/>
      <c r="AJ517" s="385"/>
      <c r="AK517" s="385"/>
      <c r="AL517" s="385"/>
      <c r="AM517" s="385"/>
      <c r="AN517" s="385"/>
      <c r="AO517" s="385"/>
      <c r="AP517" s="385"/>
      <c r="AQ517" s="310"/>
      <c r="AR517" s="311"/>
      <c r="AS517" s="311"/>
      <c r="AT517" s="311"/>
      <c r="AU517" s="311"/>
      <c r="AV517" s="311"/>
      <c r="AW517" s="311"/>
      <c r="AX517" s="311"/>
      <c r="AY517" s="312"/>
      <c r="AZ517" s="313"/>
      <c r="BA517" s="314"/>
      <c r="BB517" s="314"/>
      <c r="BC517" s="314"/>
      <c r="BD517" s="314"/>
      <c r="BE517" s="314"/>
      <c r="BF517" s="314"/>
      <c r="BG517" s="314"/>
      <c r="BH517" s="314"/>
      <c r="BI517" s="315"/>
    </row>
    <row r="518" spans="1:61" ht="12" customHeight="1" x14ac:dyDescent="0.3">
      <c r="A518" s="383"/>
      <c r="B518" s="384"/>
      <c r="C518" s="384"/>
      <c r="D518" s="384"/>
      <c r="E518" s="385" t="s">
        <v>444</v>
      </c>
      <c r="F518" s="385"/>
      <c r="G518" s="385"/>
      <c r="H518" s="385"/>
      <c r="I518" s="385"/>
      <c r="J518" s="385"/>
      <c r="K518" s="385"/>
      <c r="L518" s="385"/>
      <c r="M518" s="385"/>
      <c r="N518" s="385"/>
      <c r="O518" s="385"/>
      <c r="P518" s="385"/>
      <c r="Q518" s="385"/>
      <c r="R518" s="385"/>
      <c r="S518" s="385"/>
      <c r="T518" s="385"/>
      <c r="U518" s="385"/>
      <c r="V518" s="385"/>
      <c r="W518" s="385"/>
      <c r="X518" s="385"/>
      <c r="Y518" s="385"/>
      <c r="Z518" s="385"/>
      <c r="AA518" s="385"/>
      <c r="AB518" s="385"/>
      <c r="AC518" s="385"/>
      <c r="AD518" s="385"/>
      <c r="AE518" s="385"/>
      <c r="AF518" s="385"/>
      <c r="AG518" s="385"/>
      <c r="AH518" s="385"/>
      <c r="AI518" s="385"/>
      <c r="AJ518" s="385"/>
      <c r="AK518" s="385"/>
      <c r="AL518" s="385"/>
      <c r="AM518" s="385"/>
      <c r="AN518" s="385"/>
      <c r="AO518" s="385"/>
      <c r="AP518" s="385"/>
      <c r="AQ518" s="380"/>
      <c r="AR518" s="381"/>
      <c r="AS518" s="381"/>
      <c r="AT518" s="381"/>
      <c r="AU518" s="381"/>
      <c r="AV518" s="381"/>
      <c r="AW518" s="381"/>
      <c r="AX518" s="381"/>
      <c r="AY518" s="382"/>
      <c r="AZ518" s="313"/>
      <c r="BA518" s="314"/>
      <c r="BB518" s="314"/>
      <c r="BC518" s="314"/>
      <c r="BD518" s="314"/>
      <c r="BE518" s="314"/>
      <c r="BF518" s="314"/>
      <c r="BG518" s="314"/>
      <c r="BH518" s="314"/>
      <c r="BI518" s="315"/>
    </row>
    <row r="519" spans="1:61" ht="12.75" customHeight="1" x14ac:dyDescent="0.3">
      <c r="A519" s="383"/>
      <c r="B519" s="384"/>
      <c r="C519" s="384"/>
      <c r="D519" s="384"/>
      <c r="E519" s="385" t="s">
        <v>445</v>
      </c>
      <c r="F519" s="385"/>
      <c r="G519" s="385"/>
      <c r="H519" s="385"/>
      <c r="I519" s="385"/>
      <c r="J519" s="385"/>
      <c r="K519" s="385"/>
      <c r="L519" s="385"/>
      <c r="M519" s="385"/>
      <c r="N519" s="385"/>
      <c r="O519" s="385"/>
      <c r="P519" s="385"/>
      <c r="Q519" s="385"/>
      <c r="R519" s="385"/>
      <c r="S519" s="385"/>
      <c r="T519" s="385"/>
      <c r="U519" s="385"/>
      <c r="V519" s="385"/>
      <c r="W519" s="385"/>
      <c r="X519" s="385"/>
      <c r="Y519" s="385"/>
      <c r="Z519" s="385"/>
      <c r="AA519" s="385"/>
      <c r="AB519" s="385"/>
      <c r="AC519" s="385"/>
      <c r="AD519" s="385"/>
      <c r="AE519" s="385"/>
      <c r="AF519" s="385"/>
      <c r="AG519" s="385"/>
      <c r="AH519" s="385"/>
      <c r="AI519" s="385"/>
      <c r="AJ519" s="385"/>
      <c r="AK519" s="385"/>
      <c r="AL519" s="385"/>
      <c r="AM519" s="385"/>
      <c r="AN519" s="385"/>
      <c r="AO519" s="385"/>
      <c r="AP519" s="385"/>
      <c r="AQ519" s="310"/>
      <c r="AR519" s="311"/>
      <c r="AS519" s="311"/>
      <c r="AT519" s="311"/>
      <c r="AU519" s="311"/>
      <c r="AV519" s="311"/>
      <c r="AW519" s="311"/>
      <c r="AX519" s="311"/>
      <c r="AY519" s="312"/>
      <c r="AZ519" s="313"/>
      <c r="BA519" s="314"/>
      <c r="BB519" s="314"/>
      <c r="BC519" s="314"/>
      <c r="BD519" s="314"/>
      <c r="BE519" s="314"/>
      <c r="BF519" s="314"/>
      <c r="BG519" s="314"/>
      <c r="BH519" s="314"/>
      <c r="BI519" s="315"/>
    </row>
    <row r="520" spans="1:61" ht="12" customHeight="1" x14ac:dyDescent="0.3">
      <c r="A520" s="316" t="s">
        <v>204</v>
      </c>
      <c r="B520" s="317"/>
      <c r="C520" s="317"/>
      <c r="D520" s="317"/>
      <c r="E520" s="318" t="s">
        <v>203</v>
      </c>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c r="AB520" s="318"/>
      <c r="AC520" s="318"/>
      <c r="AD520" s="318"/>
      <c r="AE520" s="318"/>
      <c r="AF520" s="318"/>
      <c r="AG520" s="318"/>
      <c r="AH520" s="318"/>
      <c r="AI520" s="318"/>
      <c r="AJ520" s="318"/>
      <c r="AK520" s="318"/>
      <c r="AL520" s="318"/>
      <c r="AM520" s="318"/>
      <c r="AN520" s="318"/>
      <c r="AO520" s="318"/>
      <c r="AP520" s="318"/>
      <c r="AQ520" s="380"/>
      <c r="AR520" s="381"/>
      <c r="AS520" s="381"/>
      <c r="AT520" s="381"/>
      <c r="AU520" s="381"/>
      <c r="AV520" s="381"/>
      <c r="AW520" s="381"/>
      <c r="AX520" s="381"/>
      <c r="AY520" s="382"/>
      <c r="AZ520" s="322"/>
      <c r="BA520" s="323"/>
      <c r="BB520" s="323"/>
      <c r="BC520" s="323"/>
      <c r="BD520" s="323"/>
      <c r="BE520" s="323"/>
      <c r="BF520" s="323"/>
      <c r="BG520" s="323"/>
      <c r="BH520" s="323"/>
      <c r="BI520" s="324"/>
    </row>
    <row r="521" spans="1:61" ht="12" customHeight="1" x14ac:dyDescent="0.3">
      <c r="A521" s="316" t="s">
        <v>204</v>
      </c>
      <c r="B521" s="317"/>
      <c r="C521" s="317"/>
      <c r="D521" s="317"/>
      <c r="E521" s="318" t="s">
        <v>446</v>
      </c>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c r="AB521" s="318"/>
      <c r="AC521" s="318"/>
      <c r="AD521" s="318"/>
      <c r="AE521" s="318"/>
      <c r="AF521" s="318"/>
      <c r="AG521" s="318"/>
      <c r="AH521" s="318"/>
      <c r="AI521" s="318"/>
      <c r="AJ521" s="318"/>
      <c r="AK521" s="318"/>
      <c r="AL521" s="318"/>
      <c r="AM521" s="318"/>
      <c r="AN521" s="318"/>
      <c r="AO521" s="318"/>
      <c r="AP521" s="318"/>
      <c r="AQ521" s="319">
        <v>0</v>
      </c>
      <c r="AR521" s="320"/>
      <c r="AS521" s="320"/>
      <c r="AT521" s="320"/>
      <c r="AU521" s="320"/>
      <c r="AV521" s="320"/>
      <c r="AW521" s="320"/>
      <c r="AX521" s="320"/>
      <c r="AY521" s="321"/>
      <c r="AZ521" s="322">
        <v>0</v>
      </c>
      <c r="BA521" s="323"/>
      <c r="BB521" s="323"/>
      <c r="BC521" s="323"/>
      <c r="BD521" s="323"/>
      <c r="BE521" s="323"/>
      <c r="BF521" s="323"/>
      <c r="BG521" s="323"/>
      <c r="BH521" s="323"/>
      <c r="BI521" s="324"/>
    </row>
    <row r="522" spans="1:61" ht="13.5" customHeight="1" x14ac:dyDescent="0.3">
      <c r="A522" s="294"/>
      <c r="B522" s="295"/>
      <c r="C522" s="295"/>
      <c r="D522" s="295"/>
      <c r="E522" s="296" t="s">
        <v>205</v>
      </c>
      <c r="F522" s="296"/>
      <c r="G522" s="296"/>
      <c r="H522" s="296"/>
      <c r="I522" s="296"/>
      <c r="J522" s="296"/>
      <c r="K522" s="296"/>
      <c r="L522" s="296"/>
      <c r="M522" s="296"/>
      <c r="N522" s="296"/>
      <c r="O522" s="296"/>
      <c r="P522" s="296"/>
      <c r="Q522" s="296"/>
      <c r="R522" s="296"/>
      <c r="S522" s="296"/>
      <c r="T522" s="296"/>
      <c r="U522" s="296"/>
      <c r="V522" s="296"/>
      <c r="W522" s="296"/>
      <c r="X522" s="296"/>
      <c r="Y522" s="296"/>
      <c r="Z522" s="296"/>
      <c r="AA522" s="296"/>
      <c r="AB522" s="296"/>
      <c r="AC522" s="296"/>
      <c r="AD522" s="296"/>
      <c r="AE522" s="296"/>
      <c r="AF522" s="296"/>
      <c r="AG522" s="296"/>
      <c r="AH522" s="296"/>
      <c r="AI522" s="296"/>
      <c r="AJ522" s="296"/>
      <c r="AK522" s="296"/>
      <c r="AL522" s="296"/>
      <c r="AM522" s="296"/>
      <c r="AN522" s="296"/>
      <c r="AO522" s="296"/>
      <c r="AP522" s="296"/>
      <c r="AQ522" s="353">
        <f>AQ511+AQ514+AQ521</f>
        <v>0</v>
      </c>
      <c r="AR522" s="354"/>
      <c r="AS522" s="354"/>
      <c r="AT522" s="354"/>
      <c r="AU522" s="354"/>
      <c r="AV522" s="354"/>
      <c r="AW522" s="354"/>
      <c r="AX522" s="354"/>
      <c r="AY522" s="355"/>
      <c r="AZ522" s="377">
        <f>AZ521+AZ520+AZ514+AZ511</f>
        <v>0</v>
      </c>
      <c r="BA522" s="378"/>
      <c r="BB522" s="378"/>
      <c r="BC522" s="378"/>
      <c r="BD522" s="378"/>
      <c r="BE522" s="378"/>
      <c r="BF522" s="378"/>
      <c r="BG522" s="378"/>
      <c r="BH522" s="378"/>
      <c r="BI522" s="379"/>
    </row>
    <row r="523" spans="1:61" ht="13.5" customHeight="1" x14ac:dyDescent="0.3">
      <c r="A523" s="294"/>
      <c r="B523" s="295"/>
      <c r="C523" s="295"/>
      <c r="D523" s="295"/>
      <c r="E523" s="296" t="s">
        <v>206</v>
      </c>
      <c r="F523" s="296"/>
      <c r="G523" s="296"/>
      <c r="H523" s="296"/>
      <c r="I523" s="296"/>
      <c r="J523" s="296"/>
      <c r="K523" s="296"/>
      <c r="L523" s="296"/>
      <c r="M523" s="296"/>
      <c r="N523" s="296"/>
      <c r="O523" s="296"/>
      <c r="P523" s="296"/>
      <c r="Q523" s="296"/>
      <c r="R523" s="296"/>
      <c r="S523" s="296"/>
      <c r="T523" s="296"/>
      <c r="U523" s="296"/>
      <c r="V523" s="296"/>
      <c r="W523" s="296"/>
      <c r="X523" s="296"/>
      <c r="Y523" s="296"/>
      <c r="Z523" s="296"/>
      <c r="AA523" s="296"/>
      <c r="AB523" s="296"/>
      <c r="AC523" s="296"/>
      <c r="AD523" s="296"/>
      <c r="AE523" s="296"/>
      <c r="AF523" s="296"/>
      <c r="AG523" s="296"/>
      <c r="AH523" s="296"/>
      <c r="AI523" s="296"/>
      <c r="AJ523" s="296"/>
      <c r="AK523" s="296"/>
      <c r="AL523" s="296"/>
      <c r="AM523" s="296"/>
      <c r="AN523" s="296"/>
      <c r="AO523" s="296"/>
      <c r="AP523" s="296"/>
      <c r="AQ523" s="310"/>
      <c r="AR523" s="311"/>
      <c r="AS523" s="311"/>
      <c r="AT523" s="311"/>
      <c r="AU523" s="311"/>
      <c r="AV523" s="311"/>
      <c r="AW523" s="311"/>
      <c r="AX523" s="311"/>
      <c r="AY523" s="312"/>
      <c r="AZ523" s="313"/>
      <c r="BA523" s="314"/>
      <c r="BB523" s="314"/>
      <c r="BC523" s="314"/>
      <c r="BD523" s="314"/>
      <c r="BE523" s="314"/>
      <c r="BF523" s="314"/>
      <c r="BG523" s="314"/>
      <c r="BH523" s="314"/>
      <c r="BI523" s="315"/>
    </row>
    <row r="524" spans="1:61" ht="13.5" customHeight="1" x14ac:dyDescent="0.3">
      <c r="A524" s="294"/>
      <c r="B524" s="295"/>
      <c r="C524" s="295"/>
      <c r="D524" s="295"/>
      <c r="E524" s="296" t="s">
        <v>207</v>
      </c>
      <c r="F524" s="296"/>
      <c r="G524" s="296"/>
      <c r="H524" s="296"/>
      <c r="I524" s="296"/>
      <c r="J524" s="296"/>
      <c r="K524" s="296"/>
      <c r="L524" s="296"/>
      <c r="M524" s="296"/>
      <c r="N524" s="296"/>
      <c r="O524" s="296"/>
      <c r="P524" s="296"/>
      <c r="Q524" s="296"/>
      <c r="R524" s="296"/>
      <c r="S524" s="296"/>
      <c r="T524" s="296"/>
      <c r="U524" s="296"/>
      <c r="V524" s="296"/>
      <c r="W524" s="296"/>
      <c r="X524" s="296"/>
      <c r="Y524" s="296"/>
      <c r="Z524" s="296"/>
      <c r="AA524" s="296"/>
      <c r="AB524" s="296"/>
      <c r="AC524" s="296"/>
      <c r="AD524" s="296"/>
      <c r="AE524" s="296"/>
      <c r="AF524" s="296"/>
      <c r="AG524" s="296"/>
      <c r="AH524" s="296"/>
      <c r="AI524" s="296"/>
      <c r="AJ524" s="296"/>
      <c r="AK524" s="296"/>
      <c r="AL524" s="296"/>
      <c r="AM524" s="296"/>
      <c r="AN524" s="296"/>
      <c r="AO524" s="296"/>
      <c r="AP524" s="296"/>
      <c r="AQ524" s="297">
        <f>AQ522+AZ522+AQ523+AZ523</f>
        <v>0</v>
      </c>
      <c r="AR524" s="298"/>
      <c r="AS524" s="298"/>
      <c r="AT524" s="298"/>
      <c r="AU524" s="298"/>
      <c r="AV524" s="298"/>
      <c r="AW524" s="298"/>
      <c r="AX524" s="298"/>
      <c r="AY524" s="298"/>
      <c r="AZ524" s="298"/>
      <c r="BA524" s="298"/>
      <c r="BB524" s="298"/>
      <c r="BC524" s="298"/>
      <c r="BD524" s="298"/>
      <c r="BE524" s="298"/>
      <c r="BF524" s="298"/>
      <c r="BG524" s="298"/>
      <c r="BH524" s="298"/>
      <c r="BI524" s="299"/>
    </row>
    <row r="525" spans="1:61" x14ac:dyDescent="0.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row>
    <row r="526" spans="1:61" ht="14.25" customHeight="1" x14ac:dyDescent="0.3">
      <c r="A526" s="868"/>
      <c r="B526" s="868"/>
      <c r="C526" s="868"/>
      <c r="D526" s="868"/>
      <c r="E526" s="868"/>
      <c r="F526" s="868"/>
      <c r="G526" s="868"/>
      <c r="H526" s="868"/>
      <c r="I526" s="868"/>
      <c r="J526" s="868"/>
      <c r="K526" s="868"/>
      <c r="L526" s="868"/>
      <c r="M526" s="868"/>
      <c r="N526" s="868"/>
      <c r="O526" s="868"/>
      <c r="P526" s="868"/>
      <c r="Q526" s="868"/>
      <c r="R526" s="868"/>
      <c r="S526" s="868"/>
      <c r="T526" s="868"/>
      <c r="U526" s="868"/>
      <c r="V526" s="868"/>
      <c r="W526" s="868"/>
      <c r="X526" s="868"/>
      <c r="Y526" s="868"/>
      <c r="Z526" s="868"/>
      <c r="AA526" s="868"/>
      <c r="AB526" s="868"/>
      <c r="AC526" s="868"/>
      <c r="AD526" s="868"/>
      <c r="AE526" s="868"/>
      <c r="AF526" s="868"/>
      <c r="AG526" s="868"/>
      <c r="AH526" s="868"/>
      <c r="AI526" s="868"/>
      <c r="AJ526" s="868"/>
      <c r="AK526" s="868"/>
      <c r="AL526" s="868"/>
      <c r="AM526" s="868"/>
      <c r="AN526" s="868"/>
      <c r="AO526" s="868"/>
      <c r="AP526" s="868"/>
      <c r="AQ526" s="868"/>
      <c r="AR526" s="868"/>
      <c r="AS526" s="868"/>
      <c r="AT526" s="52"/>
      <c r="AU526" s="52"/>
      <c r="AV526" s="52"/>
      <c r="AW526" s="52"/>
      <c r="AX526" s="52"/>
      <c r="AY526" s="52"/>
      <c r="AZ526" s="52"/>
      <c r="BA526" s="52"/>
      <c r="BB526" s="52"/>
      <c r="BC526" s="52"/>
      <c r="BD526" s="52"/>
      <c r="BE526" s="52"/>
      <c r="BF526" s="52"/>
      <c r="BG526" s="52"/>
      <c r="BH526" s="52"/>
      <c r="BI526" s="52"/>
    </row>
    <row r="527" spans="1:61" ht="10.5" customHeight="1"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row>
    <row r="528" spans="1:61" x14ac:dyDescent="0.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row>
    <row r="529" spans="1:61" x14ac:dyDescent="0.3">
      <c r="A529" s="365" t="s">
        <v>0</v>
      </c>
      <c r="B529" s="366"/>
      <c r="C529" s="366"/>
      <c r="D529" s="366"/>
      <c r="E529" s="366"/>
      <c r="F529" s="366"/>
      <c r="G529" s="366"/>
      <c r="H529" s="366"/>
      <c r="I529" s="366"/>
      <c r="J529" s="366"/>
      <c r="K529" s="366"/>
      <c r="L529" s="366"/>
      <c r="M529" s="366"/>
      <c r="N529" s="366"/>
      <c r="O529" s="366"/>
      <c r="P529" s="366"/>
      <c r="Q529" s="366"/>
      <c r="R529" s="366"/>
      <c r="S529" s="366"/>
      <c r="T529" s="366"/>
      <c r="U529" s="366"/>
      <c r="V529" s="366"/>
      <c r="W529" s="366"/>
      <c r="X529" s="366"/>
      <c r="Y529" s="366"/>
      <c r="Z529" s="366"/>
      <c r="AA529" s="366"/>
      <c r="AB529" s="366"/>
      <c r="AC529" s="366"/>
      <c r="AD529" s="367"/>
      <c r="AE529" s="371" t="s">
        <v>473</v>
      </c>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3"/>
    </row>
    <row r="530" spans="1:61" x14ac:dyDescent="0.3">
      <c r="A530" s="368" t="s">
        <v>1</v>
      </c>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c r="AA530" s="369"/>
      <c r="AB530" s="369"/>
      <c r="AC530" s="369"/>
      <c r="AD530" s="370"/>
      <c r="AE530" s="374"/>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6"/>
    </row>
    <row r="531" spans="1:61" x14ac:dyDescent="0.3">
      <c r="A531" s="84"/>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6"/>
      <c r="AE531" s="330"/>
      <c r="AF531" s="331"/>
      <c r="AG531" s="331"/>
      <c r="AH531" s="331"/>
      <c r="AI531" s="331"/>
      <c r="AJ531" s="331"/>
      <c r="AK531" s="331"/>
      <c r="AL531" s="331"/>
      <c r="AM531" s="331"/>
      <c r="AN531" s="331"/>
      <c r="AO531" s="331"/>
      <c r="AP531" s="331"/>
      <c r="AQ531" s="331"/>
      <c r="AR531" s="331"/>
      <c r="AS531" s="331"/>
      <c r="AT531" s="331"/>
      <c r="AU531" s="331"/>
      <c r="AV531" s="331"/>
      <c r="AW531" s="331"/>
      <c r="AX531" s="331"/>
      <c r="AY531" s="331"/>
      <c r="AZ531" s="331"/>
      <c r="BA531" s="331"/>
      <c r="BB531" s="331"/>
      <c r="BC531" s="331"/>
      <c r="BD531" s="331"/>
      <c r="BE531" s="331"/>
      <c r="BF531" s="331"/>
      <c r="BG531" s="331"/>
      <c r="BH531" s="331"/>
      <c r="BI531" s="332"/>
    </row>
    <row r="532" spans="1:61" ht="16.5" customHeight="1" x14ac:dyDescent="0.3">
      <c r="A532" s="301" t="s">
        <v>208</v>
      </c>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c r="AC532" s="302"/>
      <c r="AD532" s="303"/>
      <c r="AE532" s="333"/>
      <c r="AF532" s="334"/>
      <c r="AG532" s="334"/>
      <c r="AH532" s="334"/>
      <c r="AI532" s="334"/>
      <c r="AJ532" s="334"/>
      <c r="AK532" s="334"/>
      <c r="AL532" s="334"/>
      <c r="AM532" s="334"/>
      <c r="AN532" s="334"/>
      <c r="AO532" s="334"/>
      <c r="AP532" s="334"/>
      <c r="AQ532" s="334"/>
      <c r="AR532" s="334"/>
      <c r="AS532" s="334"/>
      <c r="AT532" s="334"/>
      <c r="AU532" s="334"/>
      <c r="AV532" s="334"/>
      <c r="AW532" s="334"/>
      <c r="AX532" s="334"/>
      <c r="AY532" s="334"/>
      <c r="AZ532" s="334"/>
      <c r="BA532" s="334"/>
      <c r="BB532" s="334"/>
      <c r="BC532" s="334"/>
      <c r="BD532" s="334"/>
      <c r="BE532" s="334"/>
      <c r="BF532" s="334"/>
      <c r="BG532" s="334"/>
      <c r="BH532" s="334"/>
      <c r="BI532" s="335"/>
    </row>
    <row r="533" spans="1:61" x14ac:dyDescent="0.3">
      <c r="A533" s="304" t="s">
        <v>209</v>
      </c>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6"/>
      <c r="AE533" s="333"/>
      <c r="AF533" s="334"/>
      <c r="AG533" s="334"/>
      <c r="AH533" s="334"/>
      <c r="AI533" s="334"/>
      <c r="AJ533" s="334"/>
      <c r="AK533" s="334"/>
      <c r="AL533" s="334"/>
      <c r="AM533" s="334"/>
      <c r="AN533" s="334"/>
      <c r="AO533" s="334"/>
      <c r="AP533" s="334"/>
      <c r="AQ533" s="334"/>
      <c r="AR533" s="334"/>
      <c r="AS533" s="334"/>
      <c r="AT533" s="334"/>
      <c r="AU533" s="334"/>
      <c r="AV533" s="334"/>
      <c r="AW533" s="334"/>
      <c r="AX533" s="334"/>
      <c r="AY533" s="334"/>
      <c r="AZ533" s="334"/>
      <c r="BA533" s="334"/>
      <c r="BB533" s="334"/>
      <c r="BC533" s="334"/>
      <c r="BD533" s="334"/>
      <c r="BE533" s="334"/>
      <c r="BF533" s="334"/>
      <c r="BG533" s="334"/>
      <c r="BH533" s="334"/>
      <c r="BI533" s="335"/>
    </row>
    <row r="534" spans="1:61" x14ac:dyDescent="0.3">
      <c r="A534" s="336" t="s">
        <v>210</v>
      </c>
      <c r="B534" s="337"/>
      <c r="C534" s="337"/>
      <c r="D534" s="337"/>
      <c r="E534" s="337"/>
      <c r="F534" s="337"/>
      <c r="G534" s="337"/>
      <c r="H534" s="337"/>
      <c r="I534" s="337"/>
      <c r="J534" s="337"/>
      <c r="K534" s="337"/>
      <c r="L534" s="337"/>
      <c r="M534" s="337"/>
      <c r="N534" s="337"/>
      <c r="O534" s="337"/>
      <c r="P534" s="337"/>
      <c r="Q534" s="338"/>
      <c r="R534" s="339"/>
      <c r="S534" s="339"/>
      <c r="T534" s="60"/>
      <c r="U534" s="60"/>
      <c r="V534" s="60"/>
      <c r="W534" s="60"/>
      <c r="X534" s="60"/>
      <c r="Y534" s="60"/>
      <c r="Z534" s="60"/>
      <c r="AA534" s="60"/>
      <c r="AB534" s="60"/>
      <c r="AC534" s="60"/>
      <c r="AD534" s="87"/>
      <c r="AE534" s="333"/>
      <c r="AF534" s="334"/>
      <c r="AG534" s="334"/>
      <c r="AH534" s="334"/>
      <c r="AI534" s="334"/>
      <c r="AJ534" s="334"/>
      <c r="AK534" s="334"/>
      <c r="AL534" s="334"/>
      <c r="AM534" s="334"/>
      <c r="AN534" s="334"/>
      <c r="AO534" s="334"/>
      <c r="AP534" s="334"/>
      <c r="AQ534" s="334"/>
      <c r="AR534" s="334"/>
      <c r="AS534" s="334"/>
      <c r="AT534" s="334"/>
      <c r="AU534" s="334"/>
      <c r="AV534" s="334"/>
      <c r="AW534" s="334"/>
      <c r="AX534" s="334"/>
      <c r="AY534" s="334"/>
      <c r="AZ534" s="334"/>
      <c r="BA534" s="334"/>
      <c r="BB534" s="334"/>
      <c r="BC534" s="334"/>
      <c r="BD534" s="334"/>
      <c r="BE534" s="334"/>
      <c r="BF534" s="334"/>
      <c r="BG534" s="334"/>
      <c r="BH534" s="334"/>
      <c r="BI534" s="335"/>
    </row>
    <row r="535" spans="1:61" ht="10.5" customHeight="1" x14ac:dyDescent="0.3">
      <c r="A535" s="307"/>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9"/>
      <c r="AE535" s="48"/>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50"/>
    </row>
    <row r="536" spans="1:61" x14ac:dyDescent="0.3">
      <c r="A536" s="340" t="s">
        <v>472</v>
      </c>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c r="AN536" s="341"/>
      <c r="AO536" s="341"/>
      <c r="AP536" s="341"/>
      <c r="AQ536" s="341"/>
      <c r="AR536" s="341"/>
      <c r="AS536" s="341"/>
      <c r="AT536" s="341"/>
      <c r="AU536" s="341"/>
      <c r="AV536" s="341"/>
      <c r="AW536" s="341"/>
      <c r="AX536" s="341"/>
      <c r="AY536" s="341"/>
      <c r="AZ536" s="341"/>
      <c r="BA536" s="341"/>
      <c r="BB536" s="341"/>
      <c r="BC536" s="341"/>
      <c r="BD536" s="344" t="s">
        <v>211</v>
      </c>
      <c r="BE536" s="344"/>
      <c r="BF536" s="344"/>
      <c r="BG536" s="344"/>
      <c r="BH536" s="344"/>
      <c r="BI536" s="345"/>
    </row>
    <row r="537" spans="1:61" ht="23.25" customHeight="1" x14ac:dyDescent="0.3">
      <c r="A537" s="342"/>
      <c r="B537" s="343"/>
      <c r="C537" s="343"/>
      <c r="D537" s="343"/>
      <c r="E537" s="343"/>
      <c r="F537" s="343"/>
      <c r="G537" s="343"/>
      <c r="H537" s="343"/>
      <c r="I537" s="343"/>
      <c r="J537" s="343"/>
      <c r="K537" s="343"/>
      <c r="L537" s="343"/>
      <c r="M537" s="343"/>
      <c r="N537" s="343"/>
      <c r="O537" s="343"/>
      <c r="P537" s="343"/>
      <c r="Q537" s="343"/>
      <c r="R537" s="343"/>
      <c r="S537" s="343"/>
      <c r="T537" s="343"/>
      <c r="U537" s="343"/>
      <c r="V537" s="343"/>
      <c r="W537" s="343"/>
      <c r="X537" s="343"/>
      <c r="Y537" s="343"/>
      <c r="Z537" s="343"/>
      <c r="AA537" s="343"/>
      <c r="AB537" s="343"/>
      <c r="AC537" s="343"/>
      <c r="AD537" s="343"/>
      <c r="AE537" s="343"/>
      <c r="AF537" s="343"/>
      <c r="AG537" s="343"/>
      <c r="AH537" s="343"/>
      <c r="AI537" s="343"/>
      <c r="AJ537" s="343"/>
      <c r="AK537" s="343"/>
      <c r="AL537" s="343"/>
      <c r="AM537" s="343"/>
      <c r="AN537" s="343"/>
      <c r="AO537" s="343"/>
      <c r="AP537" s="343"/>
      <c r="AQ537" s="343"/>
      <c r="AR537" s="343"/>
      <c r="AS537" s="343"/>
      <c r="AT537" s="343"/>
      <c r="AU537" s="343"/>
      <c r="AV537" s="343"/>
      <c r="AW537" s="343"/>
      <c r="AX537" s="343"/>
      <c r="AY537" s="343"/>
      <c r="AZ537" s="343"/>
      <c r="BA537" s="343"/>
      <c r="BB537" s="343"/>
      <c r="BC537" s="343"/>
      <c r="BD537" s="346" t="s">
        <v>212</v>
      </c>
      <c r="BE537" s="346"/>
      <c r="BF537" s="346"/>
      <c r="BG537" s="346"/>
      <c r="BH537" s="346"/>
      <c r="BI537" s="347"/>
    </row>
    <row r="538" spans="1:61" x14ac:dyDescent="0.3">
      <c r="A538" s="348" t="s">
        <v>213</v>
      </c>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c r="AS538" s="348"/>
      <c r="AT538" s="348"/>
      <c r="AU538" s="348"/>
      <c r="AV538" s="348"/>
      <c r="AW538" s="348"/>
      <c r="AX538" s="348"/>
      <c r="AY538" s="348"/>
      <c r="AZ538" s="348"/>
      <c r="BA538" s="348"/>
      <c r="BB538" s="348"/>
      <c r="BC538" s="348"/>
      <c r="BD538" s="348"/>
      <c r="BE538" s="348"/>
      <c r="BF538" s="348"/>
      <c r="BG538" s="348"/>
      <c r="BH538" s="348"/>
      <c r="BI538" s="348"/>
    </row>
    <row r="539" spans="1:61" ht="31.5" customHeight="1" x14ac:dyDescent="0.3">
      <c r="A539" s="329" t="s">
        <v>214</v>
      </c>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c r="AE539" s="349" t="s">
        <v>215</v>
      </c>
      <c r="AF539" s="350"/>
      <c r="AG539" s="350"/>
      <c r="AH539" s="350"/>
      <c r="AI539" s="351"/>
      <c r="AJ539" s="352" t="s">
        <v>216</v>
      </c>
      <c r="AK539" s="352"/>
      <c r="AL539" s="352"/>
      <c r="AM539" s="352"/>
      <c r="AN539" s="352"/>
      <c r="AO539" s="352"/>
      <c r="AP539" s="352"/>
      <c r="AQ539" s="352" t="s">
        <v>217</v>
      </c>
      <c r="AR539" s="352"/>
      <c r="AS539" s="352"/>
      <c r="AT539" s="352"/>
      <c r="AU539" s="352"/>
      <c r="AV539" s="352"/>
      <c r="AW539" s="352"/>
      <c r="AX539" s="352"/>
      <c r="AY539" s="352" t="s">
        <v>215</v>
      </c>
      <c r="AZ539" s="352"/>
      <c r="BA539" s="352"/>
      <c r="BB539" s="352"/>
      <c r="BC539" s="352"/>
      <c r="BD539" s="352" t="s">
        <v>216</v>
      </c>
      <c r="BE539" s="352"/>
      <c r="BF539" s="352"/>
      <c r="BG539" s="352"/>
      <c r="BH539" s="352"/>
      <c r="BI539" s="352"/>
    </row>
    <row r="540" spans="1:61" s="82" customFormat="1" x14ac:dyDescent="0.3">
      <c r="A540" s="325" t="s">
        <v>218</v>
      </c>
      <c r="B540" s="325"/>
      <c r="C540" s="325"/>
      <c r="D540" s="325"/>
      <c r="E540" s="325"/>
      <c r="F540" s="325"/>
      <c r="G540" s="325"/>
      <c r="H540" s="325"/>
      <c r="I540" s="325"/>
      <c r="J540" s="325"/>
      <c r="K540" s="325"/>
      <c r="L540" s="325"/>
      <c r="M540" s="325"/>
      <c r="N540" s="325"/>
      <c r="O540" s="325"/>
      <c r="P540" s="325"/>
      <c r="Q540" s="325"/>
      <c r="R540" s="325"/>
      <c r="S540" s="325"/>
      <c r="T540" s="325"/>
      <c r="U540" s="325"/>
      <c r="V540" s="325"/>
      <c r="W540" s="325"/>
      <c r="X540" s="325"/>
      <c r="Y540" s="325"/>
      <c r="Z540" s="325"/>
      <c r="AA540" s="325"/>
      <c r="AB540" s="325"/>
      <c r="AC540" s="325"/>
      <c r="AD540" s="325"/>
      <c r="AE540" s="284" t="s">
        <v>219</v>
      </c>
      <c r="AF540" s="285"/>
      <c r="AG540" s="285"/>
      <c r="AH540" s="285"/>
      <c r="AI540" s="285"/>
      <c r="AJ540" s="285"/>
      <c r="AK540" s="285"/>
      <c r="AL540" s="285"/>
      <c r="AM540" s="285"/>
      <c r="AN540" s="285"/>
      <c r="AO540" s="285"/>
      <c r="AP540" s="285"/>
      <c r="AQ540" s="285"/>
      <c r="AR540" s="285"/>
      <c r="AS540" s="285"/>
      <c r="AT540" s="285"/>
      <c r="AU540" s="285"/>
      <c r="AV540" s="285"/>
      <c r="AW540" s="285"/>
      <c r="AX540" s="286"/>
      <c r="AY540" s="287" t="s">
        <v>220</v>
      </c>
      <c r="AZ540" s="287"/>
      <c r="BA540" s="287"/>
      <c r="BB540" s="287"/>
      <c r="BC540" s="287"/>
      <c r="BD540" s="287"/>
      <c r="BE540" s="287"/>
      <c r="BF540" s="287"/>
      <c r="BG540" s="287"/>
      <c r="BH540" s="287"/>
      <c r="BI540" s="287"/>
    </row>
    <row r="541" spans="1:61" ht="53.4" customHeight="1" x14ac:dyDescent="0.3">
      <c r="A541" s="326" t="s">
        <v>511</v>
      </c>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7"/>
      <c r="AE541" s="245"/>
      <c r="AF541" s="246"/>
      <c r="AG541" s="246"/>
      <c r="AH541" s="246"/>
      <c r="AI541" s="247"/>
      <c r="AJ541" s="245"/>
      <c r="AK541" s="246"/>
      <c r="AL541" s="246"/>
      <c r="AM541" s="246"/>
      <c r="AN541" s="246"/>
      <c r="AO541" s="246"/>
      <c r="AP541" s="247"/>
      <c r="AQ541" s="328"/>
      <c r="AR541" s="328"/>
      <c r="AS541" s="328"/>
      <c r="AT541" s="328"/>
      <c r="AU541" s="328"/>
      <c r="AV541" s="328"/>
      <c r="AW541" s="328"/>
      <c r="AX541" s="328"/>
      <c r="AY541" s="245"/>
      <c r="AZ541" s="246"/>
      <c r="BA541" s="246"/>
      <c r="BB541" s="246"/>
      <c r="BC541" s="247"/>
      <c r="BD541" s="245"/>
      <c r="BE541" s="246"/>
      <c r="BF541" s="246"/>
      <c r="BG541" s="246"/>
      <c r="BH541" s="246"/>
      <c r="BI541" s="247"/>
    </row>
    <row r="542" spans="1:61" ht="22.8" customHeight="1" x14ac:dyDescent="0.3">
      <c r="A542" s="300" t="s">
        <v>501</v>
      </c>
      <c r="B542" s="300"/>
      <c r="C542" s="300"/>
      <c r="D542" s="300"/>
      <c r="E542" s="300"/>
      <c r="F542" s="300"/>
      <c r="G542" s="300"/>
      <c r="H542" s="300"/>
      <c r="I542" s="300"/>
      <c r="J542" s="300"/>
      <c r="K542" s="300"/>
      <c r="L542" s="300"/>
      <c r="M542" s="300"/>
      <c r="N542" s="300"/>
      <c r="O542" s="300"/>
      <c r="P542" s="300"/>
      <c r="Q542" s="300"/>
      <c r="R542" s="300"/>
      <c r="S542" s="300"/>
      <c r="T542" s="300"/>
      <c r="U542" s="300"/>
      <c r="V542" s="300"/>
      <c r="W542" s="300"/>
      <c r="X542" s="300"/>
      <c r="Y542" s="300"/>
      <c r="Z542" s="300"/>
      <c r="AA542" s="300"/>
      <c r="AB542" s="300"/>
      <c r="AC542" s="300"/>
      <c r="AD542" s="300"/>
      <c r="AE542" s="250"/>
      <c r="AF542" s="251"/>
      <c r="AG542" s="251"/>
      <c r="AH542" s="251"/>
      <c r="AI542" s="252"/>
      <c r="AJ542" s="250"/>
      <c r="AK542" s="251"/>
      <c r="AL542" s="251"/>
      <c r="AM542" s="251"/>
      <c r="AN542" s="251"/>
      <c r="AO542" s="251"/>
      <c r="AP542" s="252"/>
      <c r="AQ542" s="259"/>
      <c r="AR542" s="260"/>
      <c r="AS542" s="260"/>
      <c r="AT542" s="260"/>
      <c r="AU542" s="260"/>
      <c r="AV542" s="260"/>
      <c r="AW542" s="260"/>
      <c r="AX542" s="261"/>
      <c r="AY542" s="250"/>
      <c r="AZ542" s="251"/>
      <c r="BA542" s="251"/>
      <c r="BB542" s="251"/>
      <c r="BC542" s="252"/>
      <c r="BD542" s="250"/>
      <c r="BE542" s="251"/>
      <c r="BF542" s="251"/>
      <c r="BG542" s="251"/>
      <c r="BH542" s="251"/>
      <c r="BI542" s="252"/>
    </row>
    <row r="543" spans="1:61" ht="33" customHeight="1" x14ac:dyDescent="0.3">
      <c r="A543" s="276" t="s">
        <v>474</v>
      </c>
      <c r="B543" s="277"/>
      <c r="C543" s="277"/>
      <c r="D543" s="277"/>
      <c r="E543" s="277"/>
      <c r="F543" s="277"/>
      <c r="G543" s="277"/>
      <c r="H543" s="277"/>
      <c r="I543" s="277"/>
      <c r="J543" s="277"/>
      <c r="K543" s="277"/>
      <c r="L543" s="277"/>
      <c r="M543" s="277"/>
      <c r="N543" s="277"/>
      <c r="O543" s="277"/>
      <c r="P543" s="277"/>
      <c r="Q543" s="277"/>
      <c r="R543" s="277"/>
      <c r="S543" s="277"/>
      <c r="T543" s="277"/>
      <c r="U543" s="277"/>
      <c r="V543" s="277"/>
      <c r="W543" s="277"/>
      <c r="X543" s="277"/>
      <c r="Y543" s="277"/>
      <c r="Z543" s="277"/>
      <c r="AA543" s="277"/>
      <c r="AB543" s="277"/>
      <c r="AC543" s="277"/>
      <c r="AD543" s="277"/>
      <c r="AE543" s="157"/>
      <c r="AF543" s="158"/>
      <c r="AG543" s="158"/>
      <c r="AH543" s="158"/>
      <c r="AI543" s="159"/>
      <c r="AJ543" s="209"/>
      <c r="AK543" s="209"/>
      <c r="AL543" s="209"/>
      <c r="AM543" s="209"/>
      <c r="AN543" s="209"/>
      <c r="AO543" s="209"/>
      <c r="AP543" s="209"/>
      <c r="AQ543" s="283"/>
      <c r="AR543" s="283"/>
      <c r="AS543" s="283"/>
      <c r="AT543" s="283"/>
      <c r="AU543" s="283"/>
      <c r="AV543" s="283"/>
      <c r="AW543" s="283"/>
      <c r="AX543" s="283"/>
      <c r="AY543" s="209"/>
      <c r="AZ543" s="209"/>
      <c r="BA543" s="209"/>
      <c r="BB543" s="209"/>
      <c r="BC543" s="209"/>
      <c r="BD543" s="209"/>
      <c r="BE543" s="209"/>
      <c r="BF543" s="209"/>
      <c r="BG543" s="209"/>
      <c r="BH543" s="209"/>
      <c r="BI543" s="209"/>
    </row>
    <row r="544" spans="1:61" ht="60" customHeight="1" x14ac:dyDescent="0.3">
      <c r="A544" s="291" t="s">
        <v>371</v>
      </c>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c r="AA544" s="292"/>
      <c r="AB544" s="292"/>
      <c r="AC544" s="292"/>
      <c r="AD544" s="292"/>
      <c r="AE544" s="198"/>
      <c r="AF544" s="199"/>
      <c r="AG544" s="199"/>
      <c r="AH544" s="199"/>
      <c r="AI544" s="200"/>
      <c r="AJ544" s="198"/>
      <c r="AK544" s="199"/>
      <c r="AL544" s="199"/>
      <c r="AM544" s="199"/>
      <c r="AN544" s="199"/>
      <c r="AO544" s="199"/>
      <c r="AP544" s="200"/>
      <c r="AQ544" s="261"/>
      <c r="AR544" s="283"/>
      <c r="AS544" s="283"/>
      <c r="AT544" s="283"/>
      <c r="AU544" s="283"/>
      <c r="AV544" s="283"/>
      <c r="AW544" s="283"/>
      <c r="AX544" s="259"/>
      <c r="AY544" s="198"/>
      <c r="AZ544" s="199"/>
      <c r="BA544" s="199"/>
      <c r="BB544" s="199"/>
      <c r="BC544" s="200"/>
      <c r="BD544" s="198"/>
      <c r="BE544" s="199"/>
      <c r="BF544" s="199"/>
      <c r="BG544" s="199"/>
      <c r="BH544" s="199"/>
      <c r="BI544" s="200"/>
    </row>
    <row r="545" spans="1:61" ht="83.25" customHeight="1" x14ac:dyDescent="0.3">
      <c r="A545" s="278" t="s">
        <v>507</v>
      </c>
      <c r="B545" s="279"/>
      <c r="C545" s="279"/>
      <c r="D545" s="279"/>
      <c r="E545" s="279"/>
      <c r="F545" s="279"/>
      <c r="G545" s="279"/>
      <c r="H545" s="279"/>
      <c r="I545" s="279"/>
      <c r="J545" s="279"/>
      <c r="K545" s="279"/>
      <c r="L545" s="279"/>
      <c r="M545" s="279"/>
      <c r="N545" s="279"/>
      <c r="O545" s="279"/>
      <c r="P545" s="279"/>
      <c r="Q545" s="279"/>
      <c r="R545" s="279"/>
      <c r="S545" s="279"/>
      <c r="T545" s="279"/>
      <c r="U545" s="279"/>
      <c r="V545" s="279"/>
      <c r="W545" s="279"/>
      <c r="X545" s="279"/>
      <c r="Y545" s="279"/>
      <c r="Z545" s="279"/>
      <c r="AA545" s="279"/>
      <c r="AB545" s="279"/>
      <c r="AC545" s="279"/>
      <c r="AD545" s="279"/>
      <c r="AE545" s="245"/>
      <c r="AF545" s="246"/>
      <c r="AG545" s="246"/>
      <c r="AH545" s="246"/>
      <c r="AI545" s="247"/>
      <c r="AJ545" s="245"/>
      <c r="AK545" s="246"/>
      <c r="AL545" s="246"/>
      <c r="AM545" s="246"/>
      <c r="AN545" s="246"/>
      <c r="AO545" s="246"/>
      <c r="AP545" s="247"/>
      <c r="AQ545" s="261"/>
      <c r="AR545" s="283"/>
      <c r="AS545" s="283"/>
      <c r="AT545" s="283"/>
      <c r="AU545" s="283"/>
      <c r="AV545" s="283"/>
      <c r="AW545" s="283"/>
      <c r="AX545" s="259"/>
      <c r="AY545" s="245"/>
      <c r="AZ545" s="246"/>
      <c r="BA545" s="246"/>
      <c r="BB545" s="246"/>
      <c r="BC545" s="247"/>
      <c r="BD545" s="245"/>
      <c r="BE545" s="246"/>
      <c r="BF545" s="246"/>
      <c r="BG545" s="246"/>
      <c r="BH545" s="246"/>
      <c r="BI545" s="247"/>
    </row>
    <row r="546" spans="1:61" ht="26.25" customHeight="1" x14ac:dyDescent="0.3">
      <c r="A546" s="278" t="s">
        <v>372</v>
      </c>
      <c r="B546" s="279"/>
      <c r="C546" s="279"/>
      <c r="D546" s="279"/>
      <c r="E546" s="279"/>
      <c r="F546" s="279"/>
      <c r="G546" s="279"/>
      <c r="H546" s="279"/>
      <c r="I546" s="279"/>
      <c r="J546" s="279"/>
      <c r="K546" s="279"/>
      <c r="L546" s="279"/>
      <c r="M546" s="279"/>
      <c r="N546" s="279"/>
      <c r="O546" s="279"/>
      <c r="P546" s="279"/>
      <c r="Q546" s="279"/>
      <c r="R546" s="279"/>
      <c r="S546" s="279"/>
      <c r="T546" s="279"/>
      <c r="U546" s="279"/>
      <c r="V546" s="279"/>
      <c r="W546" s="279"/>
      <c r="X546" s="279"/>
      <c r="Y546" s="279"/>
      <c r="Z546" s="279"/>
      <c r="AA546" s="279"/>
      <c r="AB546" s="279"/>
      <c r="AC546" s="279"/>
      <c r="AD546" s="279"/>
      <c r="AE546" s="245"/>
      <c r="AF546" s="246"/>
      <c r="AG546" s="246"/>
      <c r="AH546" s="246"/>
      <c r="AI546" s="247"/>
      <c r="AJ546" s="245"/>
      <c r="AK546" s="246"/>
      <c r="AL546" s="246"/>
      <c r="AM546" s="246"/>
      <c r="AN546" s="246"/>
      <c r="AO546" s="246"/>
      <c r="AP546" s="247"/>
      <c r="AQ546" s="261"/>
      <c r="AR546" s="283"/>
      <c r="AS546" s="283"/>
      <c r="AT546" s="283"/>
      <c r="AU546" s="283"/>
      <c r="AV546" s="283"/>
      <c r="AW546" s="283"/>
      <c r="AX546" s="259"/>
      <c r="AY546" s="245"/>
      <c r="AZ546" s="246"/>
      <c r="BA546" s="246"/>
      <c r="BB546" s="246"/>
      <c r="BC546" s="247"/>
      <c r="BD546" s="245"/>
      <c r="BE546" s="246"/>
      <c r="BF546" s="246"/>
      <c r="BG546" s="246"/>
      <c r="BH546" s="246"/>
      <c r="BI546" s="247"/>
    </row>
    <row r="547" spans="1:61" x14ac:dyDescent="0.3">
      <c r="A547" s="291" t="s">
        <v>373</v>
      </c>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3"/>
      <c r="AE547" s="245"/>
      <c r="AF547" s="246"/>
      <c r="AG547" s="246"/>
      <c r="AH547" s="246"/>
      <c r="AI547" s="247"/>
      <c r="AJ547" s="198"/>
      <c r="AK547" s="199"/>
      <c r="AL547" s="199"/>
      <c r="AM547" s="199"/>
      <c r="AN547" s="199"/>
      <c r="AO547" s="199"/>
      <c r="AP547" s="200"/>
      <c r="AQ547" s="871"/>
      <c r="AR547" s="872"/>
      <c r="AS547" s="872"/>
      <c r="AT547" s="872"/>
      <c r="AU547" s="872"/>
      <c r="AV547" s="872"/>
      <c r="AW547" s="872"/>
      <c r="AX547" s="873"/>
      <c r="AY547" s="198"/>
      <c r="AZ547" s="199"/>
      <c r="BA547" s="199"/>
      <c r="BB547" s="199"/>
      <c r="BC547" s="200"/>
      <c r="BD547" s="198"/>
      <c r="BE547" s="199"/>
      <c r="BF547" s="199"/>
      <c r="BG547" s="199"/>
      <c r="BH547" s="199"/>
      <c r="BI547" s="200"/>
    </row>
    <row r="548" spans="1:61" ht="19.5" customHeight="1" x14ac:dyDescent="0.3">
      <c r="A548" s="278" t="s">
        <v>221</v>
      </c>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79"/>
      <c r="Z548" s="279"/>
      <c r="AA548" s="279"/>
      <c r="AB548" s="279"/>
      <c r="AC548" s="279"/>
      <c r="AD548" s="280"/>
      <c r="AE548" s="245"/>
      <c r="AF548" s="246"/>
      <c r="AG548" s="246"/>
      <c r="AH548" s="246"/>
      <c r="AI548" s="247"/>
      <c r="AJ548" s="245"/>
      <c r="AK548" s="246"/>
      <c r="AL548" s="246"/>
      <c r="AM548" s="246"/>
      <c r="AN548" s="246"/>
      <c r="AO548" s="246"/>
      <c r="AP548" s="247"/>
      <c r="AQ548" s="874"/>
      <c r="AR548" s="875"/>
      <c r="AS548" s="875"/>
      <c r="AT548" s="875"/>
      <c r="AU548" s="875"/>
      <c r="AV548" s="875"/>
      <c r="AW548" s="875"/>
      <c r="AX548" s="876"/>
      <c r="AY548" s="245"/>
      <c r="AZ548" s="246"/>
      <c r="BA548" s="246"/>
      <c r="BB548" s="246"/>
      <c r="BC548" s="247"/>
      <c r="BD548" s="245"/>
      <c r="BE548" s="246"/>
      <c r="BF548" s="246"/>
      <c r="BG548" s="246"/>
      <c r="BH548" s="246"/>
      <c r="BI548" s="247"/>
    </row>
    <row r="549" spans="1:61" ht="33.75" customHeight="1" x14ac:dyDescent="0.3">
      <c r="A549" s="278" t="s">
        <v>222</v>
      </c>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79"/>
      <c r="Z549" s="279"/>
      <c r="AA549" s="279"/>
      <c r="AB549" s="279"/>
      <c r="AC549" s="279"/>
      <c r="AD549" s="280"/>
      <c r="AE549" s="245"/>
      <c r="AF549" s="246"/>
      <c r="AG549" s="246"/>
      <c r="AH549" s="246"/>
      <c r="AI549" s="247"/>
      <c r="AJ549" s="245"/>
      <c r="AK549" s="246"/>
      <c r="AL549" s="246"/>
      <c r="AM549" s="246"/>
      <c r="AN549" s="246"/>
      <c r="AO549" s="246"/>
      <c r="AP549" s="247"/>
      <c r="AQ549" s="261"/>
      <c r="AR549" s="283"/>
      <c r="AS549" s="283"/>
      <c r="AT549" s="283"/>
      <c r="AU549" s="283"/>
      <c r="AV549" s="283"/>
      <c r="AW549" s="283"/>
      <c r="AX549" s="259"/>
      <c r="AY549" s="245"/>
      <c r="AZ549" s="246"/>
      <c r="BA549" s="246"/>
      <c r="BB549" s="246"/>
      <c r="BC549" s="247"/>
      <c r="BD549" s="245"/>
      <c r="BE549" s="246"/>
      <c r="BF549" s="246"/>
      <c r="BG549" s="246"/>
      <c r="BH549" s="246"/>
      <c r="BI549" s="247"/>
    </row>
    <row r="550" spans="1:61" s="82" customFormat="1" ht="33.75" customHeight="1" x14ac:dyDescent="0.3">
      <c r="A550" s="278" t="s">
        <v>223</v>
      </c>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79"/>
      <c r="Z550" s="279"/>
      <c r="AA550" s="279"/>
      <c r="AB550" s="279"/>
      <c r="AC550" s="279"/>
      <c r="AD550" s="280"/>
      <c r="AE550" s="245"/>
      <c r="AF550" s="246"/>
      <c r="AG550" s="246"/>
      <c r="AH550" s="246"/>
      <c r="AI550" s="247"/>
      <c r="AJ550" s="245"/>
      <c r="AK550" s="246"/>
      <c r="AL550" s="246"/>
      <c r="AM550" s="246"/>
      <c r="AN550" s="246"/>
      <c r="AO550" s="246"/>
      <c r="AP550" s="247"/>
      <c r="AQ550" s="261"/>
      <c r="AR550" s="283"/>
      <c r="AS550" s="283"/>
      <c r="AT550" s="283"/>
      <c r="AU550" s="283"/>
      <c r="AV550" s="283"/>
      <c r="AW550" s="283"/>
      <c r="AX550" s="259"/>
      <c r="AY550" s="245"/>
      <c r="AZ550" s="246"/>
      <c r="BA550" s="246"/>
      <c r="BB550" s="246"/>
      <c r="BC550" s="247"/>
      <c r="BD550" s="245"/>
      <c r="BE550" s="246"/>
      <c r="BF550" s="246"/>
      <c r="BG550" s="246"/>
      <c r="BH550" s="246"/>
      <c r="BI550" s="247"/>
    </row>
    <row r="551" spans="1:61" s="82" customFormat="1" ht="24.75" customHeight="1" x14ac:dyDescent="0.3">
      <c r="A551" s="278" t="s">
        <v>224</v>
      </c>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79"/>
      <c r="Z551" s="279"/>
      <c r="AA551" s="279"/>
      <c r="AB551" s="279"/>
      <c r="AC551" s="279"/>
      <c r="AD551" s="280"/>
      <c r="AE551" s="245"/>
      <c r="AF551" s="246"/>
      <c r="AG551" s="246"/>
      <c r="AH551" s="246"/>
      <c r="AI551" s="247"/>
      <c r="AJ551" s="245"/>
      <c r="AK551" s="246"/>
      <c r="AL551" s="246"/>
      <c r="AM551" s="246"/>
      <c r="AN551" s="246"/>
      <c r="AO551" s="246"/>
      <c r="AP551" s="247"/>
      <c r="AQ551" s="261"/>
      <c r="AR551" s="283"/>
      <c r="AS551" s="283"/>
      <c r="AT551" s="283"/>
      <c r="AU551" s="283"/>
      <c r="AV551" s="283"/>
      <c r="AW551" s="283"/>
      <c r="AX551" s="259"/>
      <c r="AY551" s="245"/>
      <c r="AZ551" s="246"/>
      <c r="BA551" s="246"/>
      <c r="BB551" s="246"/>
      <c r="BC551" s="247"/>
      <c r="BD551" s="245"/>
      <c r="BE551" s="246"/>
      <c r="BF551" s="246"/>
      <c r="BG551" s="246"/>
      <c r="BH551" s="246"/>
      <c r="BI551" s="247"/>
    </row>
    <row r="552" spans="1:61" ht="22.5" customHeight="1" x14ac:dyDescent="0.3">
      <c r="A552" s="288" t="s">
        <v>225</v>
      </c>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c r="AC552" s="289"/>
      <c r="AD552" s="290"/>
      <c r="AE552" s="250"/>
      <c r="AF552" s="251"/>
      <c r="AG552" s="251"/>
      <c r="AH552" s="251"/>
      <c r="AI552" s="252"/>
      <c r="AJ552" s="250"/>
      <c r="AK552" s="251"/>
      <c r="AL552" s="251"/>
      <c r="AM552" s="251"/>
      <c r="AN552" s="251"/>
      <c r="AO552" s="251"/>
      <c r="AP552" s="252"/>
      <c r="AQ552" s="261"/>
      <c r="AR552" s="283"/>
      <c r="AS552" s="283"/>
      <c r="AT552" s="283"/>
      <c r="AU552" s="283"/>
      <c r="AV552" s="283"/>
      <c r="AW552" s="283"/>
      <c r="AX552" s="259"/>
      <c r="AY552" s="250"/>
      <c r="AZ552" s="251"/>
      <c r="BA552" s="251"/>
      <c r="BB552" s="251"/>
      <c r="BC552" s="252"/>
      <c r="BD552" s="250"/>
      <c r="BE552" s="251"/>
      <c r="BF552" s="251"/>
      <c r="BG552" s="251"/>
      <c r="BH552" s="251"/>
      <c r="BI552" s="252"/>
    </row>
    <row r="553" spans="1:61" ht="15.75" customHeight="1" x14ac:dyDescent="0.3">
      <c r="A553" s="268" t="s">
        <v>502</v>
      </c>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2"/>
      <c r="AE553" s="256"/>
      <c r="AF553" s="257"/>
      <c r="AG553" s="257"/>
      <c r="AH553" s="257"/>
      <c r="AI553" s="258"/>
      <c r="AJ553" s="256"/>
      <c r="AK553" s="257"/>
      <c r="AL553" s="257"/>
      <c r="AM553" s="257"/>
      <c r="AN553" s="257"/>
      <c r="AO553" s="257"/>
      <c r="AP553" s="258"/>
      <c r="AQ553" s="259"/>
      <c r="AR553" s="260"/>
      <c r="AS553" s="260"/>
      <c r="AT553" s="260"/>
      <c r="AU553" s="260"/>
      <c r="AV553" s="260"/>
      <c r="AW553" s="260"/>
      <c r="AX553" s="261"/>
      <c r="AY553" s="256"/>
      <c r="AZ553" s="257"/>
      <c r="BA553" s="257"/>
      <c r="BB553" s="257"/>
      <c r="BC553" s="258"/>
      <c r="BD553" s="256"/>
      <c r="BE553" s="257"/>
      <c r="BF553" s="257"/>
      <c r="BG553" s="257"/>
      <c r="BH553" s="257"/>
      <c r="BI553" s="258"/>
    </row>
    <row r="554" spans="1:61" ht="185.4" customHeight="1" x14ac:dyDescent="0.3">
      <c r="A554" s="276" t="s">
        <v>226</v>
      </c>
      <c r="B554" s="277"/>
      <c r="C554" s="277"/>
      <c r="D554" s="277"/>
      <c r="E554" s="277"/>
      <c r="F554" s="277"/>
      <c r="G554" s="277"/>
      <c r="H554" s="277"/>
      <c r="I554" s="277"/>
      <c r="J554" s="277"/>
      <c r="K554" s="277"/>
      <c r="L554" s="277"/>
      <c r="M554" s="277"/>
      <c r="N554" s="277"/>
      <c r="O554" s="277"/>
      <c r="P554" s="277"/>
      <c r="Q554" s="277"/>
      <c r="R554" s="277"/>
      <c r="S554" s="277"/>
      <c r="T554" s="277"/>
      <c r="U554" s="277"/>
      <c r="V554" s="277"/>
      <c r="W554" s="277"/>
      <c r="X554" s="277"/>
      <c r="Y554" s="277"/>
      <c r="Z554" s="277"/>
      <c r="AA554" s="277"/>
      <c r="AB554" s="277"/>
      <c r="AC554" s="277"/>
      <c r="AD554" s="277"/>
      <c r="AE554" s="157"/>
      <c r="AF554" s="158"/>
      <c r="AG554" s="158"/>
      <c r="AH554" s="158"/>
      <c r="AI554" s="159"/>
      <c r="AJ554" s="160"/>
      <c r="AK554" s="160"/>
      <c r="AL554" s="160"/>
      <c r="AM554" s="160"/>
      <c r="AN554" s="160"/>
      <c r="AO554" s="160"/>
      <c r="AP554" s="160"/>
      <c r="AQ554" s="170"/>
      <c r="AR554" s="170"/>
      <c r="AS554" s="170"/>
      <c r="AT554" s="170"/>
      <c r="AU554" s="170"/>
      <c r="AV554" s="170"/>
      <c r="AW554" s="170"/>
      <c r="AX554" s="170"/>
      <c r="AY554" s="160"/>
      <c r="AZ554" s="160"/>
      <c r="BA554" s="160"/>
      <c r="BB554" s="160"/>
      <c r="BC554" s="160"/>
      <c r="BD554" s="160"/>
      <c r="BE554" s="160"/>
      <c r="BF554" s="160"/>
      <c r="BG554" s="160"/>
      <c r="BH554" s="160"/>
      <c r="BI554" s="160"/>
    </row>
    <row r="555" spans="1:61" ht="15.75" customHeight="1" x14ac:dyDescent="0.3">
      <c r="A555" s="228" t="s">
        <v>227</v>
      </c>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c r="AA555" s="229"/>
      <c r="AB555" s="229"/>
      <c r="AC555" s="229"/>
      <c r="AD555" s="229"/>
      <c r="AE555" s="157"/>
      <c r="AF555" s="158"/>
      <c r="AG555" s="158"/>
      <c r="AH555" s="158"/>
      <c r="AI555" s="159"/>
      <c r="AJ555" s="160"/>
      <c r="AK555" s="160"/>
      <c r="AL555" s="160"/>
      <c r="AM555" s="160"/>
      <c r="AN555" s="160"/>
      <c r="AO555" s="160"/>
      <c r="AP555" s="160"/>
      <c r="AQ555" s="170"/>
      <c r="AR555" s="170"/>
      <c r="AS555" s="170"/>
      <c r="AT555" s="170"/>
      <c r="AU555" s="170"/>
      <c r="AV555" s="170"/>
      <c r="AW555" s="170"/>
      <c r="AX555" s="170"/>
      <c r="AY555" s="160"/>
      <c r="AZ555" s="160"/>
      <c r="BA555" s="160"/>
      <c r="BB555" s="160"/>
      <c r="BC555" s="160"/>
      <c r="BD555" s="160"/>
      <c r="BE555" s="160"/>
      <c r="BF555" s="160"/>
      <c r="BG555" s="160"/>
      <c r="BH555" s="160"/>
      <c r="BI555" s="160"/>
    </row>
    <row r="556" spans="1:61" s="53" customFormat="1" ht="36.75" customHeight="1" x14ac:dyDescent="0.3">
      <c r="A556" s="228" t="s">
        <v>228</v>
      </c>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c r="AA556" s="229"/>
      <c r="AB556" s="229"/>
      <c r="AC556" s="229"/>
      <c r="AD556" s="229"/>
      <c r="AE556" s="157"/>
      <c r="AF556" s="158"/>
      <c r="AG556" s="158"/>
      <c r="AH556" s="158"/>
      <c r="AI556" s="159"/>
      <c r="AJ556" s="160"/>
      <c r="AK556" s="160"/>
      <c r="AL556" s="160"/>
      <c r="AM556" s="160"/>
      <c r="AN556" s="160"/>
      <c r="AO556" s="160"/>
      <c r="AP556" s="160"/>
      <c r="AQ556" s="170"/>
      <c r="AR556" s="170"/>
      <c r="AS556" s="170"/>
      <c r="AT556" s="170"/>
      <c r="AU556" s="170"/>
      <c r="AV556" s="170"/>
      <c r="AW556" s="170"/>
      <c r="AX556" s="170"/>
      <c r="AY556" s="160"/>
      <c r="AZ556" s="160"/>
      <c r="BA556" s="160"/>
      <c r="BB556" s="160"/>
      <c r="BC556" s="160"/>
      <c r="BD556" s="160"/>
      <c r="BE556" s="160"/>
      <c r="BF556" s="160"/>
      <c r="BG556" s="160"/>
      <c r="BH556" s="160"/>
      <c r="BI556" s="160"/>
    </row>
    <row r="557" spans="1:61" ht="19.5" customHeight="1" x14ac:dyDescent="0.3">
      <c r="A557" s="228" t="s">
        <v>475</v>
      </c>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c r="AA557" s="229"/>
      <c r="AB557" s="229"/>
      <c r="AC557" s="229"/>
      <c r="AD557" s="229"/>
      <c r="AE557" s="242"/>
      <c r="AF557" s="243"/>
      <c r="AG557" s="243"/>
      <c r="AH557" s="243"/>
      <c r="AI557" s="244"/>
      <c r="AJ557" s="241"/>
      <c r="AK557" s="241"/>
      <c r="AL557" s="241"/>
      <c r="AM557" s="241"/>
      <c r="AN557" s="241"/>
      <c r="AO557" s="241"/>
      <c r="AP557" s="241"/>
      <c r="AQ557" s="170"/>
      <c r="AR557" s="170"/>
      <c r="AS557" s="170"/>
      <c r="AT557" s="170"/>
      <c r="AU557" s="170"/>
      <c r="AV557" s="170"/>
      <c r="AW557" s="170"/>
      <c r="AX557" s="170"/>
      <c r="AY557" s="241"/>
      <c r="AZ557" s="241"/>
      <c r="BA557" s="241"/>
      <c r="BB557" s="241"/>
      <c r="BC557" s="241"/>
      <c r="BD557" s="241"/>
      <c r="BE557" s="241"/>
      <c r="BF557" s="241"/>
      <c r="BG557" s="241"/>
      <c r="BH557" s="241"/>
      <c r="BI557" s="241"/>
    </row>
    <row r="558" spans="1:61" ht="26.25" customHeight="1" x14ac:dyDescent="0.3">
      <c r="A558" s="228" t="s">
        <v>229</v>
      </c>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c r="AA558" s="229"/>
      <c r="AB558" s="229"/>
      <c r="AC558" s="229"/>
      <c r="AD558" s="229"/>
      <c r="AE558" s="242"/>
      <c r="AF558" s="243"/>
      <c r="AG558" s="243"/>
      <c r="AH558" s="243"/>
      <c r="AI558" s="244"/>
      <c r="AJ558" s="241"/>
      <c r="AK558" s="241"/>
      <c r="AL558" s="241"/>
      <c r="AM558" s="241"/>
      <c r="AN558" s="241"/>
      <c r="AO558" s="241"/>
      <c r="AP558" s="241"/>
      <c r="AQ558" s="170"/>
      <c r="AR558" s="170"/>
      <c r="AS558" s="170"/>
      <c r="AT558" s="170"/>
      <c r="AU558" s="170"/>
      <c r="AV558" s="170"/>
      <c r="AW558" s="170"/>
      <c r="AX558" s="170"/>
      <c r="AY558" s="241"/>
      <c r="AZ558" s="241"/>
      <c r="BA558" s="241"/>
      <c r="BB558" s="241"/>
      <c r="BC558" s="241"/>
      <c r="BD558" s="241"/>
      <c r="BE558" s="241"/>
      <c r="BF558" s="241"/>
      <c r="BG558" s="241"/>
      <c r="BH558" s="241"/>
      <c r="BI558" s="241"/>
    </row>
    <row r="559" spans="1:61" ht="26.25" customHeight="1" x14ac:dyDescent="0.3">
      <c r="A559" s="228" t="s">
        <v>230</v>
      </c>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c r="AA559" s="229"/>
      <c r="AB559" s="229"/>
      <c r="AC559" s="229"/>
      <c r="AD559" s="229"/>
      <c r="AE559" s="242"/>
      <c r="AF559" s="243"/>
      <c r="AG559" s="243"/>
      <c r="AH559" s="243"/>
      <c r="AI559" s="244"/>
      <c r="AJ559" s="241"/>
      <c r="AK559" s="241"/>
      <c r="AL559" s="241"/>
      <c r="AM559" s="241"/>
      <c r="AN559" s="241"/>
      <c r="AO559" s="241"/>
      <c r="AP559" s="241"/>
      <c r="AQ559" s="170"/>
      <c r="AR559" s="170"/>
      <c r="AS559" s="170"/>
      <c r="AT559" s="170"/>
      <c r="AU559" s="170"/>
      <c r="AV559" s="170"/>
      <c r="AW559" s="170"/>
      <c r="AX559" s="170"/>
      <c r="AY559" s="241"/>
      <c r="AZ559" s="241"/>
      <c r="BA559" s="241"/>
      <c r="BB559" s="241"/>
      <c r="BC559" s="241"/>
      <c r="BD559" s="241"/>
      <c r="BE559" s="241"/>
      <c r="BF559" s="241"/>
      <c r="BG559" s="241"/>
      <c r="BH559" s="241"/>
      <c r="BI559" s="241"/>
    </row>
    <row r="560" spans="1:61" ht="45" customHeight="1" x14ac:dyDescent="0.3">
      <c r="A560" s="228" t="s">
        <v>476</v>
      </c>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c r="AA560" s="229"/>
      <c r="AB560" s="229"/>
      <c r="AC560" s="229"/>
      <c r="AD560" s="229"/>
      <c r="AE560" s="157"/>
      <c r="AF560" s="158"/>
      <c r="AG560" s="158"/>
      <c r="AH560" s="158"/>
      <c r="AI560" s="159"/>
      <c r="AJ560" s="160"/>
      <c r="AK560" s="160"/>
      <c r="AL560" s="160"/>
      <c r="AM560" s="160"/>
      <c r="AN560" s="160"/>
      <c r="AO560" s="160"/>
      <c r="AP560" s="160"/>
      <c r="AQ560" s="170"/>
      <c r="AR560" s="170"/>
      <c r="AS560" s="170"/>
      <c r="AT560" s="170"/>
      <c r="AU560" s="170"/>
      <c r="AV560" s="170"/>
      <c r="AW560" s="170"/>
      <c r="AX560" s="170"/>
      <c r="AY560" s="160"/>
      <c r="AZ560" s="160"/>
      <c r="BA560" s="160"/>
      <c r="BB560" s="160"/>
      <c r="BC560" s="160"/>
      <c r="BD560" s="160"/>
      <c r="BE560" s="160"/>
      <c r="BF560" s="160"/>
      <c r="BG560" s="160"/>
      <c r="BH560" s="160"/>
      <c r="BI560" s="160"/>
    </row>
    <row r="561" spans="1:61" ht="29.25" customHeight="1" x14ac:dyDescent="0.3">
      <c r="A561" s="262" t="s">
        <v>231</v>
      </c>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c r="AA561" s="263"/>
      <c r="AB561" s="263"/>
      <c r="AC561" s="263"/>
      <c r="AD561" s="264"/>
      <c r="AE561" s="198"/>
      <c r="AF561" s="199"/>
      <c r="AG561" s="199"/>
      <c r="AH561" s="199"/>
      <c r="AI561" s="200"/>
      <c r="AJ561" s="198"/>
      <c r="AK561" s="199"/>
      <c r="AL561" s="199"/>
      <c r="AM561" s="199"/>
      <c r="AN561" s="199"/>
      <c r="AO561" s="199"/>
      <c r="AP561" s="200"/>
      <c r="AQ561" s="249"/>
      <c r="AR561" s="170"/>
      <c r="AS561" s="170"/>
      <c r="AT561" s="170"/>
      <c r="AU561" s="170"/>
      <c r="AV561" s="170"/>
      <c r="AW561" s="170"/>
      <c r="AX561" s="170"/>
      <c r="AY561" s="245"/>
      <c r="AZ561" s="246"/>
      <c r="BA561" s="246"/>
      <c r="BB561" s="246"/>
      <c r="BC561" s="247"/>
      <c r="BD561" s="245"/>
      <c r="BE561" s="246"/>
      <c r="BF561" s="246"/>
      <c r="BG561" s="246"/>
      <c r="BH561" s="246"/>
      <c r="BI561" s="247"/>
    </row>
    <row r="562" spans="1:61" ht="24" customHeight="1" x14ac:dyDescent="0.3">
      <c r="A562" s="265" t="s">
        <v>232</v>
      </c>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c r="AA562" s="266"/>
      <c r="AB562" s="266"/>
      <c r="AC562" s="266"/>
      <c r="AD562" s="267"/>
      <c r="AE562" s="250"/>
      <c r="AF562" s="251"/>
      <c r="AG562" s="251"/>
      <c r="AH562" s="251"/>
      <c r="AI562" s="252"/>
      <c r="AJ562" s="250"/>
      <c r="AK562" s="251"/>
      <c r="AL562" s="251"/>
      <c r="AM562" s="251"/>
      <c r="AN562" s="251"/>
      <c r="AO562" s="251"/>
      <c r="AP562" s="252"/>
      <c r="AQ562" s="253"/>
      <c r="AR562" s="254"/>
      <c r="AS562" s="254"/>
      <c r="AT562" s="254"/>
      <c r="AU562" s="254"/>
      <c r="AV562" s="254"/>
      <c r="AW562" s="254"/>
      <c r="AX562" s="255"/>
      <c r="AY562" s="250"/>
      <c r="AZ562" s="251"/>
      <c r="BA562" s="251"/>
      <c r="BB562" s="251"/>
      <c r="BC562" s="252"/>
      <c r="BD562" s="250"/>
      <c r="BE562" s="251"/>
      <c r="BF562" s="251"/>
      <c r="BG562" s="251"/>
      <c r="BH562" s="251"/>
      <c r="BI562" s="252"/>
    </row>
    <row r="563" spans="1:61" ht="46.5" customHeight="1" x14ac:dyDescent="0.3">
      <c r="A563" s="268" t="s">
        <v>233</v>
      </c>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70"/>
      <c r="AE563" s="157"/>
      <c r="AF563" s="158"/>
      <c r="AG563" s="158"/>
      <c r="AH563" s="158"/>
      <c r="AI563" s="159"/>
      <c r="AJ563" s="208"/>
      <c r="AK563" s="208"/>
      <c r="AL563" s="208"/>
      <c r="AM563" s="208"/>
      <c r="AN563" s="208"/>
      <c r="AO563" s="208"/>
      <c r="AP563" s="208"/>
      <c r="AQ563" s="170"/>
      <c r="AR563" s="170"/>
      <c r="AS563" s="170"/>
      <c r="AT563" s="170"/>
      <c r="AU563" s="170"/>
      <c r="AV563" s="170"/>
      <c r="AW563" s="170"/>
      <c r="AX563" s="170"/>
      <c r="AY563" s="208"/>
      <c r="AZ563" s="208"/>
      <c r="BA563" s="208"/>
      <c r="BB563" s="208"/>
      <c r="BC563" s="208"/>
      <c r="BD563" s="208"/>
      <c r="BE563" s="208"/>
      <c r="BF563" s="208"/>
      <c r="BG563" s="208"/>
      <c r="BH563" s="208"/>
      <c r="BI563" s="208"/>
    </row>
    <row r="564" spans="1:61" ht="52.5" customHeight="1" x14ac:dyDescent="0.3">
      <c r="A564" s="268" t="s">
        <v>462</v>
      </c>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70"/>
      <c r="AE564" s="157"/>
      <c r="AF564" s="158"/>
      <c r="AG564" s="158"/>
      <c r="AH564" s="158"/>
      <c r="AI564" s="159"/>
      <c r="AJ564" s="209"/>
      <c r="AK564" s="209"/>
      <c r="AL564" s="209"/>
      <c r="AM564" s="209"/>
      <c r="AN564" s="209"/>
      <c r="AO564" s="209"/>
      <c r="AP564" s="209"/>
      <c r="AQ564" s="170"/>
      <c r="AR564" s="170"/>
      <c r="AS564" s="170"/>
      <c r="AT564" s="170"/>
      <c r="AU564" s="170"/>
      <c r="AV564" s="170"/>
      <c r="AW564" s="170"/>
      <c r="AX564" s="170"/>
      <c r="AY564" s="209"/>
      <c r="AZ564" s="209"/>
      <c r="BA564" s="209"/>
      <c r="BB564" s="209"/>
      <c r="BC564" s="209"/>
      <c r="BD564" s="209"/>
      <c r="BE564" s="209"/>
      <c r="BF564" s="209"/>
      <c r="BG564" s="209"/>
      <c r="BH564" s="209"/>
      <c r="BI564" s="209"/>
    </row>
    <row r="565" spans="1:61" ht="63" customHeight="1" x14ac:dyDescent="0.3">
      <c r="A565" s="271" t="s">
        <v>477</v>
      </c>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3"/>
      <c r="AE565" s="245"/>
      <c r="AF565" s="246"/>
      <c r="AG565" s="246"/>
      <c r="AH565" s="246"/>
      <c r="AI565" s="247"/>
      <c r="AJ565" s="160"/>
      <c r="AK565" s="160"/>
      <c r="AL565" s="160"/>
      <c r="AM565" s="160"/>
      <c r="AN565" s="160"/>
      <c r="AO565" s="160"/>
      <c r="AP565" s="160"/>
      <c r="AQ565" s="248"/>
      <c r="AR565" s="248"/>
      <c r="AS565" s="248"/>
      <c r="AT565" s="248"/>
      <c r="AU565" s="248"/>
      <c r="AV565" s="248"/>
      <c r="AW565" s="248"/>
      <c r="AX565" s="248"/>
      <c r="AY565" s="160"/>
      <c r="AZ565" s="160"/>
      <c r="BA565" s="160"/>
      <c r="BB565" s="160"/>
      <c r="BC565" s="160"/>
      <c r="BD565" s="160"/>
      <c r="BE565" s="160"/>
      <c r="BF565" s="160"/>
      <c r="BG565" s="160"/>
      <c r="BH565" s="160"/>
      <c r="BI565" s="160"/>
    </row>
    <row r="566" spans="1:61" ht="48.75" customHeight="1" x14ac:dyDescent="0.3">
      <c r="A566" s="262" t="s">
        <v>478</v>
      </c>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c r="AA566" s="263"/>
      <c r="AB566" s="263"/>
      <c r="AC566" s="263"/>
      <c r="AD566" s="264"/>
      <c r="AE566" s="198"/>
      <c r="AF566" s="199"/>
      <c r="AG566" s="199"/>
      <c r="AH566" s="199"/>
      <c r="AI566" s="200"/>
      <c r="AJ566" s="198"/>
      <c r="AK566" s="199"/>
      <c r="AL566" s="199"/>
      <c r="AM566" s="199"/>
      <c r="AN566" s="199"/>
      <c r="AO566" s="199"/>
      <c r="AP566" s="200"/>
      <c r="AQ566" s="195"/>
      <c r="AR566" s="196"/>
      <c r="AS566" s="196"/>
      <c r="AT566" s="196"/>
      <c r="AU566" s="196"/>
      <c r="AV566" s="196"/>
      <c r="AW566" s="196"/>
      <c r="AX566" s="197"/>
      <c r="AY566" s="198"/>
      <c r="AZ566" s="199"/>
      <c r="BA566" s="199"/>
      <c r="BB566" s="199"/>
      <c r="BC566" s="200"/>
      <c r="BD566" s="198"/>
      <c r="BE566" s="199"/>
      <c r="BF566" s="199"/>
      <c r="BG566" s="199"/>
      <c r="BH566" s="199"/>
      <c r="BI566" s="200"/>
    </row>
    <row r="567" spans="1:61" ht="44.25" customHeight="1" x14ac:dyDescent="0.3">
      <c r="A567" s="274" t="s">
        <v>480</v>
      </c>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c r="AA567" s="275"/>
      <c r="AB567" s="275"/>
      <c r="AC567" s="275"/>
      <c r="AD567" s="275"/>
      <c r="AE567" s="157"/>
      <c r="AF567" s="158"/>
      <c r="AG567" s="158"/>
      <c r="AH567" s="158"/>
      <c r="AI567" s="159"/>
      <c r="AJ567" s="160"/>
      <c r="AK567" s="160"/>
      <c r="AL567" s="160"/>
      <c r="AM567" s="160"/>
      <c r="AN567" s="160"/>
      <c r="AO567" s="160"/>
      <c r="AP567" s="160"/>
      <c r="AQ567" s="170"/>
      <c r="AR567" s="170"/>
      <c r="AS567" s="170"/>
      <c r="AT567" s="170"/>
      <c r="AU567" s="170"/>
      <c r="AV567" s="170"/>
      <c r="AW567" s="170"/>
      <c r="AX567" s="170"/>
      <c r="AY567" s="157"/>
      <c r="AZ567" s="158"/>
      <c r="BA567" s="158"/>
      <c r="BB567" s="158"/>
      <c r="BC567" s="159"/>
      <c r="BD567" s="157"/>
      <c r="BE567" s="158"/>
      <c r="BF567" s="158"/>
      <c r="BG567" s="158"/>
      <c r="BH567" s="158"/>
      <c r="BI567" s="159"/>
    </row>
    <row r="568" spans="1:61" s="1" customFormat="1" ht="29.25" customHeight="1" x14ac:dyDescent="0.3">
      <c r="A568" s="228" t="s">
        <v>479</v>
      </c>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c r="AA568" s="229"/>
      <c r="AB568" s="229"/>
      <c r="AC568" s="229"/>
      <c r="AD568" s="229"/>
      <c r="AE568" s="157"/>
      <c r="AF568" s="158"/>
      <c r="AG568" s="158"/>
      <c r="AH568" s="158"/>
      <c r="AI568" s="159"/>
      <c r="AJ568" s="160"/>
      <c r="AK568" s="160"/>
      <c r="AL568" s="160"/>
      <c r="AM568" s="160"/>
      <c r="AN568" s="160"/>
      <c r="AO568" s="160"/>
      <c r="AP568" s="160"/>
      <c r="AQ568" s="170"/>
      <c r="AR568" s="170"/>
      <c r="AS568" s="170"/>
      <c r="AT568" s="170"/>
      <c r="AU568" s="170"/>
      <c r="AV568" s="170"/>
      <c r="AW568" s="170"/>
      <c r="AX568" s="170"/>
      <c r="AY568" s="160"/>
      <c r="AZ568" s="160"/>
      <c r="BA568" s="160"/>
      <c r="BB568" s="160"/>
      <c r="BC568" s="160"/>
      <c r="BD568" s="160"/>
      <c r="BE568" s="160"/>
      <c r="BF568" s="160"/>
      <c r="BG568" s="160"/>
      <c r="BH568" s="160"/>
      <c r="BI568" s="160"/>
    </row>
    <row r="569" spans="1:61" s="1" customFormat="1" ht="29.25" customHeight="1" x14ac:dyDescent="0.3">
      <c r="A569" s="228" t="s">
        <v>481</v>
      </c>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c r="AA569" s="229"/>
      <c r="AB569" s="229"/>
      <c r="AC569" s="229"/>
      <c r="AD569" s="229"/>
      <c r="AE569" s="157"/>
      <c r="AF569" s="158"/>
      <c r="AG569" s="158"/>
      <c r="AH569" s="158"/>
      <c r="AI569" s="159"/>
      <c r="AJ569" s="160"/>
      <c r="AK569" s="160"/>
      <c r="AL569" s="160"/>
      <c r="AM569" s="160"/>
      <c r="AN569" s="160"/>
      <c r="AO569" s="160"/>
      <c r="AP569" s="160"/>
      <c r="AQ569" s="170"/>
      <c r="AR569" s="170"/>
      <c r="AS569" s="170"/>
      <c r="AT569" s="170"/>
      <c r="AU569" s="170"/>
      <c r="AV569" s="170"/>
      <c r="AW569" s="170"/>
      <c r="AX569" s="170"/>
      <c r="AY569" s="157"/>
      <c r="AZ569" s="158"/>
      <c r="BA569" s="158"/>
      <c r="BB569" s="158"/>
      <c r="BC569" s="159"/>
      <c r="BD569" s="157"/>
      <c r="BE569" s="158"/>
      <c r="BF569" s="158"/>
      <c r="BG569" s="158"/>
      <c r="BH569" s="158"/>
      <c r="BI569" s="159"/>
    </row>
    <row r="570" spans="1:61" s="1" customFormat="1" ht="29.25" customHeight="1" x14ac:dyDescent="0.3">
      <c r="A570" s="870" t="s">
        <v>482</v>
      </c>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2"/>
      <c r="AE570" s="151"/>
      <c r="AF570" s="152"/>
      <c r="AG570" s="152"/>
      <c r="AH570" s="152"/>
      <c r="AI570" s="153"/>
      <c r="AJ570" s="157"/>
      <c r="AK570" s="158"/>
      <c r="AL570" s="158"/>
      <c r="AM570" s="158"/>
      <c r="AN570" s="158"/>
      <c r="AO570" s="158"/>
      <c r="AP570" s="159"/>
      <c r="AQ570" s="455"/>
      <c r="AR570" s="456"/>
      <c r="AS570" s="456"/>
      <c r="AT570" s="456"/>
      <c r="AU570" s="456"/>
      <c r="AV570" s="456"/>
      <c r="AW570" s="456"/>
      <c r="AX570" s="249"/>
      <c r="AY570" s="157"/>
      <c r="AZ570" s="158"/>
      <c r="BA570" s="158"/>
      <c r="BB570" s="158"/>
      <c r="BC570" s="159"/>
      <c r="BD570" s="157"/>
      <c r="BE570" s="158"/>
      <c r="BF570" s="158"/>
      <c r="BG570" s="158"/>
      <c r="BH570" s="158"/>
      <c r="BI570" s="159"/>
    </row>
    <row r="571" spans="1:61" s="1" customFormat="1" ht="29.25" customHeight="1" x14ac:dyDescent="0.3">
      <c r="A571" s="268" t="s">
        <v>483</v>
      </c>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2"/>
      <c r="AE571" s="151"/>
      <c r="AF571" s="152"/>
      <c r="AG571" s="152"/>
      <c r="AH571" s="152"/>
      <c r="AI571" s="153"/>
      <c r="AJ571" s="151"/>
      <c r="AK571" s="152"/>
      <c r="AL571" s="152"/>
      <c r="AM571" s="152"/>
      <c r="AN571" s="152"/>
      <c r="AO571" s="152"/>
      <c r="AP571" s="153"/>
      <c r="AQ571" s="148"/>
      <c r="AR571" s="149"/>
      <c r="AS571" s="149"/>
      <c r="AT571" s="149"/>
      <c r="AU571" s="149"/>
      <c r="AV571" s="149"/>
      <c r="AW571" s="149"/>
      <c r="AX571" s="150"/>
      <c r="AY571" s="151"/>
      <c r="AZ571" s="152"/>
      <c r="BA571" s="152"/>
      <c r="BB571" s="152"/>
      <c r="BC571" s="153"/>
      <c r="BD571" s="151"/>
      <c r="BE571" s="152"/>
      <c r="BF571" s="152"/>
      <c r="BG571" s="152"/>
      <c r="BH571" s="152"/>
      <c r="BI571" s="153"/>
    </row>
    <row r="572" spans="1:61" s="1" customFormat="1" ht="29.25" customHeight="1" x14ac:dyDescent="0.3">
      <c r="A572" s="268" t="s">
        <v>484</v>
      </c>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2"/>
      <c r="AE572" s="151"/>
      <c r="AF572" s="152"/>
      <c r="AG572" s="152"/>
      <c r="AH572" s="152"/>
      <c r="AI572" s="153"/>
      <c r="AJ572" s="151"/>
      <c r="AK572" s="152"/>
      <c r="AL572" s="152"/>
      <c r="AM572" s="152"/>
      <c r="AN572" s="152"/>
      <c r="AO572" s="152"/>
      <c r="AP572" s="153"/>
      <c r="AQ572" s="148"/>
      <c r="AR572" s="149"/>
      <c r="AS572" s="149"/>
      <c r="AT572" s="149"/>
      <c r="AU572" s="149"/>
      <c r="AV572" s="149"/>
      <c r="AW572" s="149"/>
      <c r="AX572" s="150"/>
      <c r="AY572" s="151"/>
      <c r="AZ572" s="152"/>
      <c r="BA572" s="152"/>
      <c r="BB572" s="152"/>
      <c r="BC572" s="153"/>
      <c r="BD572" s="151"/>
      <c r="BE572" s="152"/>
      <c r="BF572" s="152"/>
      <c r="BG572" s="152"/>
      <c r="BH572" s="152"/>
      <c r="BI572" s="153"/>
    </row>
    <row r="573" spans="1:61" s="1" customFormat="1" ht="29.25" customHeight="1" x14ac:dyDescent="0.3">
      <c r="A573" s="268" t="s">
        <v>485</v>
      </c>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2"/>
      <c r="AE573" s="151"/>
      <c r="AF573" s="152"/>
      <c r="AG573" s="152"/>
      <c r="AH573" s="152"/>
      <c r="AI573" s="153"/>
      <c r="AJ573" s="151"/>
      <c r="AK573" s="152"/>
      <c r="AL573" s="152"/>
      <c r="AM573" s="152"/>
      <c r="AN573" s="152"/>
      <c r="AO573" s="152"/>
      <c r="AP573" s="153"/>
      <c r="AQ573" s="148"/>
      <c r="AR573" s="149"/>
      <c r="AS573" s="149"/>
      <c r="AT573" s="149"/>
      <c r="AU573" s="149"/>
      <c r="AV573" s="149"/>
      <c r="AW573" s="149"/>
      <c r="AX573" s="150"/>
      <c r="AY573" s="151"/>
      <c r="AZ573" s="152"/>
      <c r="BA573" s="152"/>
      <c r="BB573" s="152"/>
      <c r="BC573" s="153"/>
      <c r="BD573" s="151"/>
      <c r="BE573" s="152"/>
      <c r="BF573" s="152"/>
      <c r="BG573" s="152"/>
      <c r="BH573" s="152"/>
      <c r="BI573" s="153"/>
    </row>
    <row r="574" spans="1:61" s="1" customFormat="1" ht="30" customHeight="1" x14ac:dyDescent="0.3">
      <c r="A574" s="228" t="s">
        <v>486</v>
      </c>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c r="AA574" s="229"/>
      <c r="AB574" s="229"/>
      <c r="AC574" s="229"/>
      <c r="AD574" s="229"/>
      <c r="AE574" s="157"/>
      <c r="AF574" s="158"/>
      <c r="AG574" s="158"/>
      <c r="AH574" s="158"/>
      <c r="AI574" s="159"/>
      <c r="AJ574" s="160"/>
      <c r="AK574" s="160"/>
      <c r="AL574" s="160"/>
      <c r="AM574" s="160"/>
      <c r="AN574" s="160"/>
      <c r="AO574" s="160"/>
      <c r="AP574" s="160"/>
      <c r="AQ574" s="227"/>
      <c r="AR574" s="227"/>
      <c r="AS574" s="227"/>
      <c r="AT574" s="227"/>
      <c r="AU574" s="227"/>
      <c r="AV574" s="227"/>
      <c r="AW574" s="227"/>
      <c r="AX574" s="227"/>
      <c r="AY574" s="160"/>
      <c r="AZ574" s="160"/>
      <c r="BA574" s="160"/>
      <c r="BB574" s="160"/>
      <c r="BC574" s="160"/>
      <c r="BD574" s="160"/>
      <c r="BE574" s="160"/>
      <c r="BF574" s="160"/>
      <c r="BG574" s="160"/>
      <c r="BH574" s="160"/>
      <c r="BI574" s="160"/>
    </row>
    <row r="575" spans="1:61" s="1" customFormat="1" ht="30" customHeight="1" x14ac:dyDescent="0.3">
      <c r="A575" s="230"/>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157"/>
      <c r="AF575" s="158"/>
      <c r="AG575" s="158"/>
      <c r="AH575" s="158"/>
      <c r="AI575" s="159"/>
      <c r="AJ575" s="160"/>
      <c r="AK575" s="160"/>
      <c r="AL575" s="160"/>
      <c r="AM575" s="160"/>
      <c r="AN575" s="160"/>
      <c r="AO575" s="160"/>
      <c r="AP575" s="160"/>
      <c r="AQ575" s="170"/>
      <c r="AR575" s="170"/>
      <c r="AS575" s="170"/>
      <c r="AT575" s="170"/>
      <c r="AU575" s="170"/>
      <c r="AV575" s="170"/>
      <c r="AW575" s="170"/>
      <c r="AX575" s="170"/>
      <c r="AY575" s="160"/>
      <c r="AZ575" s="160"/>
      <c r="BA575" s="160"/>
      <c r="BB575" s="160"/>
      <c r="BC575" s="160"/>
      <c r="BD575" s="160"/>
      <c r="BE575" s="160"/>
      <c r="BF575" s="160"/>
      <c r="BG575" s="160"/>
      <c r="BH575" s="160"/>
      <c r="BI575" s="160"/>
    </row>
    <row r="576" spans="1:61" s="1" customFormat="1" ht="30" customHeight="1" x14ac:dyDescent="0.3">
      <c r="A576" s="232"/>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157"/>
      <c r="AF576" s="158"/>
      <c r="AG576" s="158"/>
      <c r="AH576" s="158"/>
      <c r="AI576" s="159"/>
      <c r="AJ576" s="160"/>
      <c r="AK576" s="160"/>
      <c r="AL576" s="160"/>
      <c r="AM576" s="160"/>
      <c r="AN576" s="160"/>
      <c r="AO576" s="160"/>
      <c r="AP576" s="160"/>
      <c r="AQ576" s="170"/>
      <c r="AR576" s="170"/>
      <c r="AS576" s="170"/>
      <c r="AT576" s="170"/>
      <c r="AU576" s="170"/>
      <c r="AV576" s="170"/>
      <c r="AW576" s="170"/>
      <c r="AX576" s="170"/>
      <c r="AY576" s="160"/>
      <c r="AZ576" s="160"/>
      <c r="BA576" s="160"/>
      <c r="BB576" s="160"/>
      <c r="BC576" s="160"/>
      <c r="BD576" s="160"/>
      <c r="BE576" s="160"/>
      <c r="BF576" s="160"/>
      <c r="BG576" s="160"/>
      <c r="BH576" s="160"/>
      <c r="BI576" s="160"/>
    </row>
    <row r="577" spans="1:61" s="1" customFormat="1" ht="30" customHeight="1" x14ac:dyDescent="0.3">
      <c r="A577" s="232"/>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157"/>
      <c r="AF577" s="158"/>
      <c r="AG577" s="158"/>
      <c r="AH577" s="158"/>
      <c r="AI577" s="159"/>
      <c r="AJ577" s="160"/>
      <c r="AK577" s="160"/>
      <c r="AL577" s="160"/>
      <c r="AM577" s="160"/>
      <c r="AN577" s="160"/>
      <c r="AO577" s="160"/>
      <c r="AP577" s="160"/>
      <c r="AQ577" s="170"/>
      <c r="AR577" s="170"/>
      <c r="AS577" s="170"/>
      <c r="AT577" s="170"/>
      <c r="AU577" s="170"/>
      <c r="AV577" s="170"/>
      <c r="AW577" s="170"/>
      <c r="AX577" s="170"/>
      <c r="AY577" s="160"/>
      <c r="AZ577" s="160"/>
      <c r="BA577" s="160"/>
      <c r="BB577" s="160"/>
      <c r="BC577" s="160"/>
      <c r="BD577" s="160"/>
      <c r="BE577" s="160"/>
      <c r="BF577" s="160"/>
      <c r="BG577" s="160"/>
      <c r="BH577" s="160"/>
      <c r="BI577" s="160"/>
    </row>
    <row r="578" spans="1:61" s="1" customFormat="1" ht="15.75" customHeight="1" x14ac:dyDescent="0.3">
      <c r="A578" s="173"/>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5"/>
      <c r="AF578" s="176"/>
      <c r="AG578" s="176"/>
      <c r="AH578" s="176"/>
      <c r="AI578" s="177"/>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234"/>
      <c r="BE578" s="234"/>
      <c r="BF578" s="234"/>
      <c r="BG578" s="234"/>
      <c r="BH578" s="234"/>
      <c r="BI578" s="234"/>
    </row>
    <row r="579" spans="1:61" s="1" customFormat="1" ht="20.25" customHeight="1" x14ac:dyDescent="0.35">
      <c r="A579" s="238" t="s">
        <v>234</v>
      </c>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39"/>
      <c r="AJ579" s="239"/>
      <c r="AK579" s="239"/>
      <c r="AL579" s="239"/>
      <c r="AM579" s="239"/>
      <c r="AN579" s="239"/>
      <c r="AO579" s="239"/>
      <c r="AP579" s="239"/>
      <c r="AQ579" s="239"/>
      <c r="AR579" s="239"/>
      <c r="AS579" s="239"/>
      <c r="AT579" s="239"/>
      <c r="AU579" s="239"/>
      <c r="AV579" s="239"/>
      <c r="AW579" s="239"/>
      <c r="AX579" s="239"/>
      <c r="AY579" s="239"/>
      <c r="AZ579" s="239"/>
      <c r="BA579" s="239"/>
      <c r="BB579" s="239"/>
      <c r="BC579" s="239"/>
      <c r="BD579" s="239"/>
      <c r="BE579" s="239"/>
      <c r="BF579" s="239"/>
      <c r="BG579" s="239"/>
      <c r="BH579" s="239"/>
      <c r="BI579" s="240"/>
    </row>
    <row r="580" spans="1:61" s="1" customFormat="1" ht="15.75" customHeight="1" thickBot="1" x14ac:dyDescent="0.35">
      <c r="A580" s="235" t="s">
        <v>235</v>
      </c>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c r="AA580" s="236"/>
      <c r="AB580" s="236"/>
      <c r="AC580" s="236"/>
      <c r="AD580" s="236"/>
      <c r="AE580" s="236"/>
      <c r="AF580" s="236"/>
      <c r="AG580" s="236"/>
      <c r="AH580" s="236"/>
      <c r="AI580" s="236"/>
      <c r="AJ580" s="236"/>
      <c r="AK580" s="236"/>
      <c r="AL580" s="236"/>
      <c r="AM580" s="236"/>
      <c r="AN580" s="236"/>
      <c r="AO580" s="236"/>
      <c r="AP580" s="236"/>
      <c r="AQ580" s="236"/>
      <c r="AR580" s="236"/>
      <c r="AS580" s="236"/>
      <c r="AT580" s="236"/>
      <c r="AU580" s="236"/>
      <c r="AV580" s="236"/>
      <c r="AW580" s="236"/>
      <c r="AX580" s="236"/>
      <c r="AY580" s="236"/>
      <c r="AZ580" s="236"/>
      <c r="BA580" s="236"/>
      <c r="BB580" s="236"/>
      <c r="BC580" s="236"/>
      <c r="BD580" s="236"/>
      <c r="BE580" s="236"/>
      <c r="BF580" s="236"/>
      <c r="BG580" s="236"/>
      <c r="BH580" s="236"/>
      <c r="BI580" s="237"/>
    </row>
    <row r="581" spans="1:61" s="1" customFormat="1" ht="15.75" customHeight="1" thickBot="1" x14ac:dyDescent="0.35">
      <c r="A581" s="125"/>
      <c r="B581" s="224"/>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c r="AA581" s="225"/>
      <c r="AB581" s="225"/>
      <c r="AC581" s="225"/>
      <c r="AD581" s="225"/>
      <c r="AE581" s="225"/>
      <c r="AF581" s="225"/>
      <c r="AG581" s="225"/>
      <c r="AH581" s="225"/>
      <c r="AI581" s="226"/>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1"/>
    </row>
    <row r="582" spans="1:61" s="1" customFormat="1" ht="15.75" customHeight="1" thickBot="1" x14ac:dyDescent="0.35">
      <c r="A582" s="156" t="s">
        <v>487</v>
      </c>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5"/>
    </row>
    <row r="583" spans="1:61" ht="10.5" customHeight="1" thickBot="1" x14ac:dyDescent="0.35">
      <c r="A583" s="125"/>
      <c r="B583" s="224"/>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c r="AA583" s="225"/>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5"/>
      <c r="AY583" s="225"/>
      <c r="AZ583" s="225"/>
      <c r="BA583" s="225"/>
      <c r="BB583" s="225"/>
      <c r="BC583" s="225"/>
      <c r="BD583" s="225"/>
      <c r="BE583" s="225"/>
      <c r="BF583" s="225"/>
      <c r="BG583" s="225"/>
      <c r="BH583" s="226"/>
      <c r="BI583" s="126"/>
    </row>
    <row r="584" spans="1:61" ht="15" thickBot="1" x14ac:dyDescent="0.35">
      <c r="A584" s="156" t="s">
        <v>236</v>
      </c>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5"/>
    </row>
    <row r="585" spans="1:61" ht="15" thickBot="1" x14ac:dyDescent="0.35">
      <c r="A585" s="125"/>
      <c r="B585" s="224"/>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c r="AA585" s="225"/>
      <c r="AB585" s="225"/>
      <c r="AC585" s="226"/>
      <c r="AD585" s="47"/>
      <c r="AE585" s="47"/>
      <c r="AF585" s="224"/>
      <c r="AG585" s="225"/>
      <c r="AH585" s="225"/>
      <c r="AI585" s="225"/>
      <c r="AJ585" s="225"/>
      <c r="AK585" s="225"/>
      <c r="AL585" s="225"/>
      <c r="AM585" s="225"/>
      <c r="AN585" s="225"/>
      <c r="AO585" s="225"/>
      <c r="AP585" s="225"/>
      <c r="AQ585" s="225"/>
      <c r="AR585" s="225"/>
      <c r="AS585" s="225"/>
      <c r="AT585" s="225"/>
      <c r="AU585" s="225"/>
      <c r="AV585" s="225"/>
      <c r="AW585" s="225"/>
      <c r="AX585" s="225"/>
      <c r="AY585" s="225"/>
      <c r="AZ585" s="225"/>
      <c r="BA585" s="225"/>
      <c r="BB585" s="225"/>
      <c r="BC585" s="225"/>
      <c r="BD585" s="225"/>
      <c r="BE585" s="225"/>
      <c r="BF585" s="225"/>
      <c r="BG585" s="225"/>
      <c r="BH585" s="226"/>
      <c r="BI585" s="102"/>
    </row>
    <row r="586" spans="1:61" ht="25.5" customHeight="1" x14ac:dyDescent="0.3">
      <c r="A586" s="235" t="s">
        <v>237</v>
      </c>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c r="AA586" s="236"/>
      <c r="AB586" s="236"/>
      <c r="AC586" s="236"/>
      <c r="AD586" s="236"/>
      <c r="AE586" s="236"/>
      <c r="AF586" s="236"/>
      <c r="AG586" s="236"/>
      <c r="AH586" s="236"/>
      <c r="AI586" s="236"/>
      <c r="AJ586" s="236"/>
      <c r="AK586" s="236"/>
      <c r="AL586" s="236"/>
      <c r="AM586" s="236"/>
      <c r="AN586" s="236"/>
      <c r="AO586" s="236"/>
      <c r="AP586" s="236"/>
      <c r="AQ586" s="236"/>
      <c r="AR586" s="236"/>
      <c r="AS586" s="236"/>
      <c r="AT586" s="236"/>
      <c r="AU586" s="236"/>
      <c r="AV586" s="236"/>
      <c r="AW586" s="236"/>
      <c r="AX586" s="236"/>
      <c r="AY586" s="236"/>
      <c r="AZ586" s="236"/>
      <c r="BA586" s="236"/>
      <c r="BB586" s="236"/>
      <c r="BC586" s="236"/>
      <c r="BD586" s="236"/>
      <c r="BE586" s="236"/>
      <c r="BF586" s="236"/>
      <c r="BG586" s="236"/>
      <c r="BH586" s="236"/>
      <c r="BI586" s="237"/>
    </row>
    <row r="587" spans="1:61" ht="37.5" customHeight="1" x14ac:dyDescent="0.3">
      <c r="A587" s="95"/>
      <c r="B587" s="32"/>
      <c r="C587" s="32"/>
      <c r="D587" s="168" t="s">
        <v>488</v>
      </c>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c r="BD587" s="168"/>
      <c r="BE587" s="168"/>
      <c r="BF587" s="168"/>
      <c r="BG587" s="168"/>
      <c r="BH587" s="168"/>
      <c r="BI587" s="169"/>
    </row>
    <row r="588" spans="1:61" ht="25.5" customHeight="1" x14ac:dyDescent="0.3">
      <c r="A588" s="690" t="s">
        <v>489</v>
      </c>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168"/>
      <c r="BE588" s="168"/>
      <c r="BF588" s="168"/>
      <c r="BG588" s="168"/>
      <c r="BH588" s="168"/>
      <c r="BI588" s="169"/>
    </row>
    <row r="589" spans="1:61" ht="25.5" customHeight="1" x14ac:dyDescent="0.3">
      <c r="A589" s="95"/>
      <c r="B589" s="32"/>
      <c r="C589" s="32"/>
      <c r="D589" s="168" t="s">
        <v>238</v>
      </c>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c r="BD589" s="168"/>
      <c r="BE589" s="168"/>
      <c r="BF589" s="168"/>
      <c r="BG589" s="168"/>
      <c r="BH589" s="168"/>
      <c r="BI589" s="169"/>
    </row>
    <row r="590" spans="1:61" ht="41.25" customHeight="1" x14ac:dyDescent="0.3">
      <c r="A590" s="95"/>
      <c r="B590" s="32"/>
      <c r="C590" s="32"/>
      <c r="D590" s="168" t="s">
        <v>239</v>
      </c>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168"/>
      <c r="BE590" s="168"/>
      <c r="BF590" s="168"/>
      <c r="BG590" s="168"/>
      <c r="BH590" s="168"/>
      <c r="BI590" s="169"/>
    </row>
    <row r="591" spans="1:61" ht="41.25" customHeight="1" x14ac:dyDescent="0.3">
      <c r="A591" s="95"/>
      <c r="B591" s="32"/>
      <c r="C591" s="32"/>
      <c r="D591" s="168" t="s">
        <v>240</v>
      </c>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c r="BD591" s="168"/>
      <c r="BE591" s="168"/>
      <c r="BF591" s="168"/>
      <c r="BG591" s="168"/>
      <c r="BH591" s="168"/>
      <c r="BI591" s="169"/>
    </row>
    <row r="592" spans="1:61" x14ac:dyDescent="0.3">
      <c r="A592" s="156" t="s">
        <v>241</v>
      </c>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5"/>
    </row>
    <row r="593" spans="1:61" ht="23.25" customHeight="1" x14ac:dyDescent="0.3">
      <c r="A593" s="95"/>
      <c r="B593" s="32"/>
      <c r="C593" s="32"/>
      <c r="D593" s="164" t="s">
        <v>302</v>
      </c>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4"/>
      <c r="AL593" s="164"/>
      <c r="AM593" s="164"/>
      <c r="AN593" s="164"/>
      <c r="AO593" s="164"/>
      <c r="AP593" s="164"/>
      <c r="AQ593" s="164"/>
      <c r="AR593" s="164"/>
      <c r="AS593" s="164"/>
      <c r="AT593" s="164"/>
      <c r="AU593" s="164"/>
      <c r="AV593" s="164"/>
      <c r="AW593" s="164"/>
      <c r="AX593" s="164"/>
      <c r="AY593" s="164"/>
      <c r="AZ593" s="164"/>
      <c r="BA593" s="164"/>
      <c r="BB593" s="164"/>
      <c r="BC593" s="164"/>
      <c r="BD593" s="164"/>
      <c r="BE593" s="164"/>
      <c r="BF593" s="164"/>
      <c r="BG593" s="164"/>
      <c r="BH593" s="164"/>
      <c r="BI593" s="165"/>
    </row>
    <row r="594" spans="1:61" ht="23.25" customHeight="1" x14ac:dyDescent="0.3">
      <c r="A594" s="95"/>
      <c r="B594" s="32"/>
      <c r="C594" s="32"/>
      <c r="D594" s="166" t="s">
        <v>242</v>
      </c>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6"/>
      <c r="AR594" s="166"/>
      <c r="AS594" s="166"/>
      <c r="AT594" s="166"/>
      <c r="AU594" s="166"/>
      <c r="AV594" s="166"/>
      <c r="AW594" s="166"/>
      <c r="AX594" s="166"/>
      <c r="AY594" s="166"/>
      <c r="AZ594" s="166"/>
      <c r="BA594" s="166"/>
      <c r="BB594" s="166"/>
      <c r="BC594" s="166"/>
      <c r="BD594" s="166"/>
      <c r="BE594" s="166"/>
      <c r="BF594" s="166"/>
      <c r="BG594" s="166"/>
      <c r="BH594" s="166"/>
      <c r="BI594" s="167"/>
    </row>
    <row r="595" spans="1:61" ht="23.25" customHeight="1" x14ac:dyDescent="0.3">
      <c r="A595" s="95"/>
      <c r="B595" s="32"/>
      <c r="C595" s="32"/>
      <c r="D595" s="164" t="s">
        <v>303</v>
      </c>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c r="AD595" s="164"/>
      <c r="AE595" s="164"/>
      <c r="AF595" s="164"/>
      <c r="AG595" s="164"/>
      <c r="AH595" s="164"/>
      <c r="AI595" s="164"/>
      <c r="AJ595" s="164"/>
      <c r="AK595" s="164"/>
      <c r="AL595" s="164"/>
      <c r="AM595" s="164"/>
      <c r="AN595" s="164"/>
      <c r="AO595" s="164"/>
      <c r="AP595" s="164"/>
      <c r="AQ595" s="164"/>
      <c r="AR595" s="164"/>
      <c r="AS595" s="164"/>
      <c r="AT595" s="164"/>
      <c r="AU595" s="164"/>
      <c r="AV595" s="164"/>
      <c r="AW595" s="164"/>
      <c r="AX595" s="164"/>
      <c r="AY595" s="164"/>
      <c r="AZ595" s="164"/>
      <c r="BA595" s="164"/>
      <c r="BB595" s="164"/>
      <c r="BC595" s="164"/>
      <c r="BD595" s="164"/>
      <c r="BE595" s="164"/>
      <c r="BF595" s="164"/>
      <c r="BG595" s="164"/>
      <c r="BH595" s="164"/>
      <c r="BI595" s="165"/>
    </row>
    <row r="596" spans="1:61" ht="24" customHeight="1" x14ac:dyDescent="0.3">
      <c r="A596" s="95"/>
      <c r="B596" s="32"/>
      <c r="C596" s="32"/>
      <c r="D596" s="164" t="s">
        <v>243</v>
      </c>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c r="AD596" s="164"/>
      <c r="AE596" s="164"/>
      <c r="AF596" s="164"/>
      <c r="AG596" s="164"/>
      <c r="AH596" s="164"/>
      <c r="AI596" s="164"/>
      <c r="AJ596" s="164"/>
      <c r="AK596" s="164"/>
      <c r="AL596" s="164"/>
      <c r="AM596" s="164"/>
      <c r="AN596" s="164"/>
      <c r="AO596" s="164"/>
      <c r="AP596" s="164"/>
      <c r="AQ596" s="164"/>
      <c r="AR596" s="164"/>
      <c r="AS596" s="164"/>
      <c r="AT596" s="164"/>
      <c r="AU596" s="164"/>
      <c r="AV596" s="164"/>
      <c r="AW596" s="164"/>
      <c r="AX596" s="164"/>
      <c r="AY596" s="164"/>
      <c r="AZ596" s="164"/>
      <c r="BA596" s="164"/>
      <c r="BB596" s="164"/>
      <c r="BC596" s="164"/>
      <c r="BD596" s="164"/>
      <c r="BE596" s="164"/>
      <c r="BF596" s="164"/>
      <c r="BG596" s="164"/>
      <c r="BH596" s="164"/>
      <c r="BI596" s="165"/>
    </row>
    <row r="597" spans="1:61" ht="23.25" customHeight="1" x14ac:dyDescent="0.3">
      <c r="A597" s="95"/>
      <c r="B597" s="32"/>
      <c r="C597" s="32"/>
      <c r="D597" s="164" t="s">
        <v>304</v>
      </c>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164"/>
      <c r="AL597" s="164"/>
      <c r="AM597" s="164"/>
      <c r="AN597" s="164"/>
      <c r="AO597" s="164"/>
      <c r="AP597" s="164"/>
      <c r="AQ597" s="164"/>
      <c r="AR597" s="164"/>
      <c r="AS597" s="164"/>
      <c r="AT597" s="164"/>
      <c r="AU597" s="164"/>
      <c r="AV597" s="164"/>
      <c r="AW597" s="164"/>
      <c r="AX597" s="164"/>
      <c r="AY597" s="164"/>
      <c r="AZ597" s="164"/>
      <c r="BA597" s="164"/>
      <c r="BB597" s="164"/>
      <c r="BC597" s="164"/>
      <c r="BD597" s="164"/>
      <c r="BE597" s="164"/>
      <c r="BF597" s="164"/>
      <c r="BG597" s="164"/>
      <c r="BH597" s="164"/>
      <c r="BI597" s="165"/>
    </row>
    <row r="598" spans="1:61" ht="49.5" customHeight="1" x14ac:dyDescent="0.3">
      <c r="A598" s="162" t="s">
        <v>246</v>
      </c>
      <c r="B598" s="163"/>
      <c r="C598" s="163"/>
      <c r="D598" s="30"/>
      <c r="E598" s="90"/>
      <c r="F598" s="216" t="s">
        <v>244</v>
      </c>
      <c r="G598" s="216"/>
      <c r="H598" s="216"/>
      <c r="I598" s="216"/>
      <c r="J598" s="216"/>
      <c r="K598" s="216"/>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c r="AM598" s="216"/>
      <c r="AN598" s="216"/>
      <c r="AO598" s="216"/>
      <c r="AP598" s="216"/>
      <c r="AQ598" s="216"/>
      <c r="AR598" s="216"/>
      <c r="AS598" s="216"/>
      <c r="AT598" s="216"/>
      <c r="AU598" s="216"/>
      <c r="AV598" s="216"/>
      <c r="AW598" s="216"/>
      <c r="AX598" s="216"/>
      <c r="AY598" s="216"/>
      <c r="AZ598" s="216"/>
      <c r="BA598" s="216"/>
      <c r="BB598" s="216"/>
      <c r="BC598" s="216"/>
      <c r="BD598" s="216"/>
      <c r="BE598" s="216"/>
      <c r="BF598" s="216"/>
      <c r="BG598" s="216"/>
      <c r="BH598" s="216"/>
      <c r="BI598" s="217"/>
    </row>
    <row r="599" spans="1:61" ht="24" customHeight="1" x14ac:dyDescent="0.3">
      <c r="A599" s="162"/>
      <c r="B599" s="163"/>
      <c r="C599" s="163"/>
      <c r="D599" s="30"/>
      <c r="E599" s="90"/>
      <c r="F599" s="216" t="s">
        <v>245</v>
      </c>
      <c r="G599" s="216"/>
      <c r="H599" s="216"/>
      <c r="I599" s="216"/>
      <c r="J599" s="216"/>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c r="AM599" s="216"/>
      <c r="AN599" s="216"/>
      <c r="AO599" s="216"/>
      <c r="AP599" s="216"/>
      <c r="AQ599" s="216"/>
      <c r="AR599" s="216"/>
      <c r="AS599" s="216"/>
      <c r="AT599" s="216"/>
      <c r="AU599" s="216"/>
      <c r="AV599" s="216"/>
      <c r="AW599" s="216"/>
      <c r="AX599" s="216"/>
      <c r="AY599" s="216"/>
      <c r="AZ599" s="216"/>
      <c r="BA599" s="216"/>
      <c r="BB599" s="216"/>
      <c r="BC599" s="216"/>
      <c r="BD599" s="216"/>
      <c r="BE599" s="216"/>
      <c r="BF599" s="216"/>
      <c r="BG599" s="216"/>
      <c r="BH599" s="216"/>
      <c r="BI599" s="217"/>
    </row>
    <row r="600" spans="1:61" ht="24" customHeight="1" x14ac:dyDescent="0.3">
      <c r="A600" s="162" t="s">
        <v>247</v>
      </c>
      <c r="B600" s="163"/>
      <c r="C600" s="163"/>
      <c r="D600" s="30"/>
      <c r="E600" s="90"/>
      <c r="F600" s="216" t="s">
        <v>255</v>
      </c>
      <c r="G600" s="216"/>
      <c r="H600" s="216"/>
      <c r="I600" s="216"/>
      <c r="J600" s="216"/>
      <c r="K600" s="216"/>
      <c r="L600" s="216"/>
      <c r="M600" s="216"/>
      <c r="N600" s="216"/>
      <c r="O600" s="216"/>
      <c r="P600" s="216"/>
      <c r="Q600" s="216"/>
      <c r="R600" s="216"/>
      <c r="S600" s="216"/>
      <c r="T600" s="216"/>
      <c r="U600" s="216"/>
      <c r="V600" s="216"/>
      <c r="W600" s="216"/>
      <c r="X600" s="216"/>
      <c r="Y600" s="216"/>
      <c r="Z600" s="216"/>
      <c r="AA600" s="216"/>
      <c r="AB600" s="216"/>
      <c r="AC600" s="216"/>
      <c r="AD600" s="216"/>
      <c r="AE600" s="216"/>
      <c r="AF600" s="216"/>
      <c r="AG600" s="216"/>
      <c r="AH600" s="216"/>
      <c r="AI600" s="216"/>
      <c r="AJ600" s="216"/>
      <c r="AK600" s="216"/>
      <c r="AL600" s="216"/>
      <c r="AM600" s="216"/>
      <c r="AN600" s="216"/>
      <c r="AO600" s="216"/>
      <c r="AP600" s="216"/>
      <c r="AQ600" s="216"/>
      <c r="AR600" s="216"/>
      <c r="AS600" s="216"/>
      <c r="AT600" s="216"/>
      <c r="AU600" s="216"/>
      <c r="AV600" s="216"/>
      <c r="AW600" s="216"/>
      <c r="AX600" s="216"/>
      <c r="AY600" s="216"/>
      <c r="AZ600" s="216"/>
      <c r="BA600" s="216"/>
      <c r="BB600" s="216"/>
      <c r="BC600" s="216"/>
      <c r="BD600" s="216"/>
      <c r="BE600" s="216"/>
      <c r="BF600" s="216"/>
      <c r="BG600" s="216"/>
      <c r="BH600" s="216"/>
      <c r="BI600" s="217"/>
    </row>
    <row r="601" spans="1:61" ht="24" customHeight="1" x14ac:dyDescent="0.3">
      <c r="A601" s="162" t="s">
        <v>248</v>
      </c>
      <c r="B601" s="163"/>
      <c r="C601" s="163"/>
      <c r="D601" s="30"/>
      <c r="E601" s="90"/>
      <c r="F601" s="218" t="s">
        <v>256</v>
      </c>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18"/>
      <c r="AM601" s="218"/>
      <c r="AN601" s="218"/>
      <c r="AO601" s="218"/>
      <c r="AP601" s="218"/>
      <c r="AQ601" s="218"/>
      <c r="AR601" s="218"/>
      <c r="AS601" s="218"/>
      <c r="AT601" s="218"/>
      <c r="AU601" s="218"/>
      <c r="AV601" s="218"/>
      <c r="AW601" s="218"/>
      <c r="AX601" s="218"/>
      <c r="AY601" s="218"/>
      <c r="AZ601" s="218"/>
      <c r="BA601" s="218"/>
      <c r="BB601" s="218"/>
      <c r="BC601" s="218"/>
      <c r="BD601" s="218"/>
      <c r="BE601" s="218"/>
      <c r="BF601" s="218"/>
      <c r="BG601" s="218"/>
      <c r="BH601" s="218"/>
      <c r="BI601" s="219"/>
    </row>
    <row r="602" spans="1:61" ht="24" customHeight="1" x14ac:dyDescent="0.3">
      <c r="A602" s="171"/>
      <c r="B602" s="172"/>
      <c r="C602" s="172"/>
      <c r="D602" s="91"/>
      <c r="E602" s="92"/>
      <c r="F602" s="220" t="s">
        <v>305</v>
      </c>
      <c r="G602" s="220"/>
      <c r="H602" s="220"/>
      <c r="I602" s="220"/>
      <c r="J602" s="220"/>
      <c r="K602" s="220"/>
      <c r="L602" s="220"/>
      <c r="M602" s="220"/>
      <c r="N602" s="220"/>
      <c r="O602" s="220"/>
      <c r="P602" s="220"/>
      <c r="Q602" s="220"/>
      <c r="R602" s="220"/>
      <c r="S602" s="220"/>
      <c r="T602" s="220"/>
      <c r="U602" s="220"/>
      <c r="V602" s="220"/>
      <c r="W602" s="220"/>
      <c r="X602" s="220"/>
      <c r="Y602" s="220"/>
      <c r="Z602" s="220"/>
      <c r="AA602" s="220"/>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220"/>
      <c r="BE602" s="220"/>
      <c r="BF602" s="220"/>
      <c r="BG602" s="220"/>
      <c r="BH602" s="220"/>
      <c r="BI602" s="221"/>
    </row>
    <row r="603" spans="1:61" ht="11.25" customHeight="1" x14ac:dyDescent="0.3">
      <c r="A603" s="162"/>
      <c r="B603" s="163"/>
      <c r="C603" s="163"/>
      <c r="D603" s="30"/>
      <c r="E603" s="92"/>
      <c r="F603" s="222" t="s">
        <v>257</v>
      </c>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c r="BB603" s="222"/>
      <c r="BC603" s="222"/>
      <c r="BD603" s="222"/>
      <c r="BE603" s="222"/>
      <c r="BF603" s="222"/>
      <c r="BG603" s="222"/>
      <c r="BH603" s="222"/>
      <c r="BI603" s="223"/>
    </row>
    <row r="604" spans="1:61" ht="30" customHeight="1" x14ac:dyDescent="0.3">
      <c r="A604" s="162" t="s">
        <v>249</v>
      </c>
      <c r="B604" s="163"/>
      <c r="C604" s="163"/>
      <c r="D604" s="30"/>
      <c r="E604" s="90"/>
      <c r="F604" s="216" t="s">
        <v>258</v>
      </c>
      <c r="G604" s="216"/>
      <c r="H604" s="216"/>
      <c r="I604" s="216"/>
      <c r="J604" s="216"/>
      <c r="K604" s="216"/>
      <c r="L604" s="216"/>
      <c r="M604" s="216"/>
      <c r="N604" s="216"/>
      <c r="O604" s="216"/>
      <c r="P604" s="216"/>
      <c r="Q604" s="216"/>
      <c r="R604" s="216"/>
      <c r="S604" s="216"/>
      <c r="T604" s="216"/>
      <c r="U604" s="216"/>
      <c r="V604" s="216"/>
      <c r="W604" s="216"/>
      <c r="X604" s="216"/>
      <c r="Y604" s="216"/>
      <c r="Z604" s="216"/>
      <c r="AA604" s="216"/>
      <c r="AB604" s="216"/>
      <c r="AC604" s="216"/>
      <c r="AD604" s="216"/>
      <c r="AE604" s="216"/>
      <c r="AF604" s="216"/>
      <c r="AG604" s="216"/>
      <c r="AH604" s="216"/>
      <c r="AI604" s="216"/>
      <c r="AJ604" s="216"/>
      <c r="AK604" s="216"/>
      <c r="AL604" s="216"/>
      <c r="AM604" s="216"/>
      <c r="AN604" s="216"/>
      <c r="AO604" s="216"/>
      <c r="AP604" s="216"/>
      <c r="AQ604" s="216"/>
      <c r="AR604" s="216"/>
      <c r="AS604" s="216"/>
      <c r="AT604" s="216"/>
      <c r="AU604" s="216"/>
      <c r="AV604" s="216"/>
      <c r="AW604" s="216"/>
      <c r="AX604" s="216"/>
      <c r="AY604" s="216"/>
      <c r="AZ604" s="216"/>
      <c r="BA604" s="216"/>
      <c r="BB604" s="216"/>
      <c r="BC604" s="216"/>
      <c r="BD604" s="216"/>
      <c r="BE604" s="216"/>
      <c r="BF604" s="216"/>
      <c r="BG604" s="216"/>
      <c r="BH604" s="216"/>
      <c r="BI604" s="217"/>
    </row>
    <row r="605" spans="1:61" x14ac:dyDescent="0.3">
      <c r="A605" s="163" t="s">
        <v>250</v>
      </c>
      <c r="B605" s="163"/>
      <c r="C605" s="163"/>
      <c r="D605" s="30"/>
      <c r="E605" s="90"/>
      <c r="F605" s="218" t="s">
        <v>259</v>
      </c>
      <c r="G605" s="218"/>
      <c r="H605" s="218"/>
      <c r="I605" s="218"/>
      <c r="J605" s="218"/>
      <c r="K605" s="218"/>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18"/>
      <c r="AM605" s="218"/>
      <c r="AN605" s="218"/>
      <c r="AO605" s="218"/>
      <c r="AP605" s="218"/>
      <c r="AQ605" s="218"/>
      <c r="AR605" s="218"/>
      <c r="AS605" s="218"/>
      <c r="AT605" s="218"/>
      <c r="AU605" s="218"/>
      <c r="AV605" s="218"/>
      <c r="AW605" s="218"/>
      <c r="AX605" s="218"/>
      <c r="AY605" s="218"/>
      <c r="AZ605" s="218"/>
      <c r="BA605" s="218"/>
      <c r="BB605" s="218"/>
      <c r="BC605" s="218"/>
      <c r="BD605" s="218"/>
      <c r="BE605" s="218"/>
      <c r="BF605" s="218"/>
      <c r="BG605" s="218"/>
      <c r="BH605" s="218"/>
      <c r="BI605" s="219"/>
    </row>
    <row r="606" spans="1:61" ht="24" customHeight="1" x14ac:dyDescent="0.3">
      <c r="A606" s="163" t="s">
        <v>251</v>
      </c>
      <c r="B606" s="163"/>
      <c r="C606" s="163"/>
      <c r="D606" s="30"/>
      <c r="E606" s="90"/>
      <c r="F606" s="216" t="s">
        <v>301</v>
      </c>
      <c r="G606" s="216"/>
      <c r="H606" s="216"/>
      <c r="I606" s="216"/>
      <c r="J606" s="216"/>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c r="AG606" s="216"/>
      <c r="AH606" s="216"/>
      <c r="AI606" s="216"/>
      <c r="AJ606" s="216"/>
      <c r="AK606" s="216"/>
      <c r="AL606" s="216"/>
      <c r="AM606" s="216"/>
      <c r="AN606" s="216"/>
      <c r="AO606" s="216"/>
      <c r="AP606" s="216"/>
      <c r="AQ606" s="216"/>
      <c r="AR606" s="216"/>
      <c r="AS606" s="216"/>
      <c r="AT606" s="216"/>
      <c r="AU606" s="216"/>
      <c r="AV606" s="216"/>
      <c r="AW606" s="216"/>
      <c r="AX606" s="216"/>
      <c r="AY606" s="216"/>
      <c r="AZ606" s="216"/>
      <c r="BA606" s="216"/>
      <c r="BB606" s="216"/>
      <c r="BC606" s="216"/>
      <c r="BD606" s="216"/>
      <c r="BE606" s="216"/>
      <c r="BF606" s="216"/>
      <c r="BG606" s="216"/>
      <c r="BH606" s="216"/>
      <c r="BI606" s="217"/>
    </row>
    <row r="607" spans="1:61" ht="46.5" customHeight="1" x14ac:dyDescent="0.3">
      <c r="A607" s="162" t="s">
        <v>252</v>
      </c>
      <c r="B607" s="163"/>
      <c r="C607" s="163"/>
      <c r="D607" s="30"/>
      <c r="E607" s="90"/>
      <c r="F607" s="216" t="s">
        <v>300</v>
      </c>
      <c r="G607" s="216"/>
      <c r="H607" s="216"/>
      <c r="I607" s="216"/>
      <c r="J607" s="216"/>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c r="AG607" s="216"/>
      <c r="AH607" s="216"/>
      <c r="AI607" s="216"/>
      <c r="AJ607" s="216"/>
      <c r="AK607" s="216"/>
      <c r="AL607" s="216"/>
      <c r="AM607" s="216"/>
      <c r="AN607" s="216"/>
      <c r="AO607" s="216"/>
      <c r="AP607" s="216"/>
      <c r="AQ607" s="216"/>
      <c r="AR607" s="216"/>
      <c r="AS607" s="216"/>
      <c r="AT607" s="216"/>
      <c r="AU607" s="216"/>
      <c r="AV607" s="216"/>
      <c r="AW607" s="216"/>
      <c r="AX607" s="216"/>
      <c r="AY607" s="216"/>
      <c r="AZ607" s="216"/>
      <c r="BA607" s="216"/>
      <c r="BB607" s="216"/>
      <c r="BC607" s="216"/>
      <c r="BD607" s="216"/>
      <c r="BE607" s="216"/>
      <c r="BF607" s="216"/>
      <c r="BG607" s="216"/>
      <c r="BH607" s="216"/>
      <c r="BI607" s="217"/>
    </row>
    <row r="608" spans="1:61" ht="36" customHeight="1" x14ac:dyDescent="0.3">
      <c r="A608" s="162" t="s">
        <v>253</v>
      </c>
      <c r="B608" s="163"/>
      <c r="C608" s="163"/>
      <c r="D608" s="30"/>
      <c r="E608" s="90"/>
      <c r="F608" s="216" t="s">
        <v>260</v>
      </c>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6"/>
      <c r="AK608" s="216"/>
      <c r="AL608" s="216"/>
      <c r="AM608" s="216"/>
      <c r="AN608" s="216"/>
      <c r="AO608" s="216"/>
      <c r="AP608" s="216"/>
      <c r="AQ608" s="216"/>
      <c r="AR608" s="216"/>
      <c r="AS608" s="216"/>
      <c r="AT608" s="216"/>
      <c r="AU608" s="216"/>
      <c r="AV608" s="216"/>
      <c r="AW608" s="216"/>
      <c r="AX608" s="216"/>
      <c r="AY608" s="216"/>
      <c r="AZ608" s="216"/>
      <c r="BA608" s="216"/>
      <c r="BB608" s="216"/>
      <c r="BC608" s="216"/>
      <c r="BD608" s="216"/>
      <c r="BE608" s="216"/>
      <c r="BF608" s="216"/>
      <c r="BG608" s="216"/>
      <c r="BH608" s="216"/>
      <c r="BI608" s="217"/>
    </row>
    <row r="609" spans="1:61" ht="24" customHeight="1" x14ac:dyDescent="0.3">
      <c r="A609" s="162" t="s">
        <v>254</v>
      </c>
      <c r="B609" s="163"/>
      <c r="C609" s="163"/>
      <c r="D609" s="30"/>
      <c r="E609" s="90"/>
      <c r="F609" s="218" t="s">
        <v>261</v>
      </c>
      <c r="G609" s="218"/>
      <c r="H609" s="218"/>
      <c r="I609" s="218"/>
      <c r="J609" s="218"/>
      <c r="K609" s="218"/>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18"/>
      <c r="AM609" s="218"/>
      <c r="AN609" s="218"/>
      <c r="AO609" s="218"/>
      <c r="AP609" s="218"/>
      <c r="AQ609" s="218"/>
      <c r="AR609" s="218"/>
      <c r="AS609" s="218"/>
      <c r="AT609" s="218"/>
      <c r="AU609" s="218"/>
      <c r="AV609" s="218"/>
      <c r="AW609" s="218"/>
      <c r="AX609" s="218"/>
      <c r="AY609" s="218"/>
      <c r="AZ609" s="218"/>
      <c r="BA609" s="218"/>
      <c r="BB609" s="218"/>
      <c r="BC609" s="218"/>
      <c r="BD609" s="218"/>
      <c r="BE609" s="218"/>
      <c r="BF609" s="218"/>
      <c r="BG609" s="218"/>
      <c r="BH609" s="218"/>
      <c r="BI609" s="219"/>
    </row>
    <row r="610" spans="1:61" ht="37.5" customHeight="1" x14ac:dyDescent="0.3">
      <c r="A610" s="156">
        <v>15</v>
      </c>
      <c r="B610" s="154"/>
      <c r="C610" s="154"/>
      <c r="D610" s="30"/>
      <c r="E610" s="90"/>
      <c r="F610" s="168" t="s">
        <v>310</v>
      </c>
      <c r="G610" s="168"/>
      <c r="H610" s="168"/>
      <c r="I610" s="168"/>
      <c r="J610" s="168"/>
      <c r="K610" s="168"/>
      <c r="L610" s="168"/>
      <c r="M610" s="168"/>
      <c r="N610" s="168"/>
      <c r="O610" s="168"/>
      <c r="P610" s="168"/>
      <c r="Q610" s="168"/>
      <c r="R610" s="168"/>
      <c r="S610" s="168"/>
      <c r="T610" s="168"/>
      <c r="U610" s="168"/>
      <c r="V610" s="168"/>
      <c r="W610" s="168"/>
      <c r="X610" s="168"/>
      <c r="Y610" s="168"/>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c r="BD610" s="168"/>
      <c r="BE610" s="168"/>
      <c r="BF610" s="168"/>
      <c r="BG610" s="168"/>
      <c r="BH610" s="168"/>
      <c r="BI610" s="169"/>
    </row>
    <row r="611" spans="1:61" ht="29.25" customHeight="1" x14ac:dyDescent="0.3">
      <c r="A611" s="694">
        <v>16</v>
      </c>
      <c r="B611" s="695"/>
      <c r="C611" s="695"/>
      <c r="D611" s="695"/>
      <c r="E611" s="695"/>
      <c r="F611" s="695" t="s">
        <v>374</v>
      </c>
      <c r="G611" s="695"/>
      <c r="H611" s="695"/>
      <c r="I611" s="695"/>
      <c r="J611" s="695"/>
      <c r="K611" s="695"/>
      <c r="L611" s="695"/>
      <c r="M611" s="695"/>
      <c r="N611" s="695"/>
      <c r="O611" s="695"/>
      <c r="P611" s="695"/>
      <c r="Q611" s="695"/>
      <c r="R611" s="695"/>
      <c r="S611" s="695"/>
      <c r="T611" s="695"/>
      <c r="U611" s="695"/>
      <c r="V611" s="695"/>
      <c r="W611" s="695"/>
      <c r="X611" s="695"/>
      <c r="Y611" s="695"/>
      <c r="Z611" s="695"/>
      <c r="AA611" s="695"/>
      <c r="AB611" s="695"/>
      <c r="AC611" s="695"/>
      <c r="AD611" s="695"/>
      <c r="AE611" s="695"/>
      <c r="AF611" s="695"/>
      <c r="AG611" s="695"/>
      <c r="AH611" s="695"/>
      <c r="AI611" s="695"/>
      <c r="AJ611" s="695"/>
      <c r="AK611" s="695"/>
      <c r="AL611" s="695"/>
      <c r="AM611" s="695"/>
      <c r="AN611" s="695"/>
      <c r="AO611" s="695"/>
      <c r="AP611" s="695"/>
      <c r="AQ611" s="695"/>
      <c r="AR611" s="695"/>
      <c r="AS611" s="695"/>
      <c r="AT611" s="695"/>
      <c r="AU611" s="695"/>
      <c r="AV611" s="695"/>
      <c r="AW611" s="695"/>
      <c r="AX611" s="695"/>
      <c r="AY611" s="695"/>
      <c r="AZ611" s="695"/>
      <c r="BA611" s="695"/>
      <c r="BB611" s="695"/>
      <c r="BC611" s="695"/>
      <c r="BD611" s="695"/>
      <c r="BE611" s="695"/>
      <c r="BF611" s="695"/>
      <c r="BG611" s="695"/>
      <c r="BH611" s="93"/>
      <c r="BI611" s="94"/>
    </row>
    <row r="612" spans="1:61" x14ac:dyDescent="0.3">
      <c r="A612" s="95"/>
      <c r="B612" s="32"/>
      <c r="C612" s="32"/>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5"/>
    </row>
    <row r="613" spans="1:61" ht="21" customHeight="1" thickBot="1" x14ac:dyDescent="0.35">
      <c r="A613" s="156" t="s">
        <v>262</v>
      </c>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90"/>
      <c r="AG613" s="90"/>
      <c r="AH613" s="90"/>
      <c r="AI613" s="90"/>
      <c r="AJ613" s="90"/>
      <c r="AK613" s="90"/>
      <c r="AL613" s="90"/>
      <c r="AM613" s="90"/>
      <c r="AN613" s="90"/>
      <c r="AO613" s="90"/>
      <c r="AP613" s="154" t="s">
        <v>263</v>
      </c>
      <c r="AQ613" s="154"/>
      <c r="AR613" s="154"/>
      <c r="AS613" s="154"/>
      <c r="AT613" s="154"/>
      <c r="AU613" s="154"/>
      <c r="AV613" s="154"/>
      <c r="AW613" s="154"/>
      <c r="AX613" s="154"/>
      <c r="AY613" s="154"/>
      <c r="AZ613" s="154"/>
      <c r="BA613" s="154"/>
      <c r="BB613" s="90"/>
      <c r="BC613" s="90"/>
      <c r="BD613" s="90"/>
      <c r="BE613" s="90"/>
      <c r="BF613" s="90"/>
      <c r="BG613" s="90"/>
      <c r="BH613" s="90"/>
      <c r="BI613" s="96"/>
    </row>
    <row r="614" spans="1:61" ht="24.75" customHeight="1" thickBot="1" x14ac:dyDescent="0.35">
      <c r="A614" s="37"/>
      <c r="B614" s="210"/>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2"/>
      <c r="AG614" s="90"/>
      <c r="AH614" s="90"/>
      <c r="AI614" s="90"/>
      <c r="AJ614" s="90"/>
      <c r="AK614" s="90"/>
      <c r="AL614" s="90"/>
      <c r="AM614" s="90"/>
      <c r="AN614" s="90"/>
      <c r="AO614" s="90"/>
      <c r="AP614" s="213"/>
      <c r="AQ614" s="214"/>
      <c r="AR614" s="214"/>
      <c r="AS614" s="214"/>
      <c r="AT614" s="214"/>
      <c r="AU614" s="214"/>
      <c r="AV614" s="214"/>
      <c r="AW614" s="214"/>
      <c r="AX614" s="214"/>
      <c r="AY614" s="215"/>
      <c r="AZ614" s="90"/>
      <c r="BA614" s="90"/>
      <c r="BB614" s="90"/>
      <c r="BC614" s="90"/>
      <c r="BD614" s="90"/>
      <c r="BE614" s="90"/>
      <c r="BF614" s="90"/>
      <c r="BG614" s="90"/>
      <c r="BH614" s="90"/>
      <c r="BI614" s="96"/>
    </row>
    <row r="615" spans="1:61" ht="6" customHeight="1" x14ac:dyDescent="0.3">
      <c r="A615" s="97"/>
      <c r="B615" s="31"/>
      <c r="C615" s="31"/>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9"/>
    </row>
    <row r="616" spans="1:61" x14ac:dyDescent="0.3">
      <c r="A616" s="88"/>
      <c r="B616" s="88"/>
      <c r="C616" s="88"/>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row>
    <row r="617" spans="1:61" x14ac:dyDescent="0.3">
      <c r="A617" s="549" t="s">
        <v>264</v>
      </c>
      <c r="B617" s="550"/>
      <c r="C617" s="550"/>
      <c r="D617" s="550"/>
      <c r="E617" s="550"/>
      <c r="F617" s="550"/>
      <c r="G617" s="550"/>
      <c r="H617" s="550"/>
      <c r="I617" s="550"/>
      <c r="J617" s="550"/>
      <c r="K617" s="550"/>
      <c r="L617" s="550"/>
      <c r="M617" s="550"/>
      <c r="N617" s="550"/>
      <c r="O617" s="550"/>
      <c r="P617" s="550"/>
      <c r="Q617" s="550"/>
      <c r="R617" s="550"/>
      <c r="S617" s="550"/>
      <c r="T617" s="550"/>
      <c r="U617" s="550"/>
      <c r="V617" s="550"/>
      <c r="W617" s="550"/>
      <c r="X617" s="550"/>
      <c r="Y617" s="550"/>
      <c r="Z617" s="550"/>
      <c r="AA617" s="550"/>
      <c r="AB617" s="550"/>
      <c r="AC617" s="550"/>
      <c r="AD617" s="550"/>
      <c r="AE617" s="550"/>
      <c r="AF617" s="550"/>
      <c r="AG617" s="550"/>
      <c r="AH617" s="550"/>
      <c r="AI617" s="550"/>
      <c r="AJ617" s="550"/>
      <c r="AK617" s="550"/>
      <c r="AL617" s="550"/>
      <c r="AM617" s="550"/>
      <c r="AN617" s="550"/>
      <c r="AO617" s="550"/>
      <c r="AP617" s="550"/>
      <c r="AQ617" s="550"/>
      <c r="AR617" s="550"/>
      <c r="AS617" s="550"/>
      <c r="AT617" s="550"/>
      <c r="AU617" s="550"/>
      <c r="AV617" s="550"/>
      <c r="AW617" s="550"/>
      <c r="AX617" s="550"/>
      <c r="AY617" s="550"/>
      <c r="AZ617" s="550"/>
      <c r="BA617" s="550"/>
      <c r="BB617" s="550"/>
      <c r="BC617" s="550"/>
      <c r="BD617" s="550"/>
      <c r="BE617" s="550"/>
      <c r="BF617" s="550"/>
      <c r="BG617" s="550"/>
      <c r="BH617" s="550"/>
      <c r="BI617" s="551"/>
    </row>
    <row r="618" spans="1:61" ht="21.6" customHeight="1" x14ac:dyDescent="0.3">
      <c r="A618" s="552" t="s">
        <v>490</v>
      </c>
      <c r="B618" s="553"/>
      <c r="C618" s="553"/>
      <c r="D618" s="553"/>
      <c r="E618" s="553"/>
      <c r="F618" s="553"/>
      <c r="G618" s="553"/>
      <c r="H618" s="553"/>
      <c r="I618" s="553"/>
      <c r="J618" s="553"/>
      <c r="K618" s="553"/>
      <c r="L618" s="553"/>
      <c r="M618" s="553"/>
      <c r="N618" s="553"/>
      <c r="O618" s="553"/>
      <c r="P618" s="553"/>
      <c r="Q618" s="553"/>
      <c r="R618" s="553"/>
      <c r="S618" s="553"/>
      <c r="T618" s="553"/>
      <c r="U618" s="553"/>
      <c r="V618" s="553"/>
      <c r="W618" s="553"/>
      <c r="X618" s="553"/>
      <c r="Y618" s="553"/>
      <c r="Z618" s="553"/>
      <c r="AA618" s="553"/>
      <c r="AB618" s="553"/>
      <c r="AC618" s="553"/>
      <c r="AD618" s="553"/>
      <c r="AE618" s="553"/>
      <c r="AF618" s="553"/>
      <c r="AG618" s="553"/>
      <c r="AH618" s="553"/>
      <c r="AI618" s="553"/>
      <c r="AJ618" s="553"/>
      <c r="AK618" s="553"/>
      <c r="AL618" s="553"/>
      <c r="AM618" s="553"/>
      <c r="AN618" s="553"/>
      <c r="AO618" s="553"/>
      <c r="AP618" s="553"/>
      <c r="AQ618" s="553"/>
      <c r="AR618" s="553"/>
      <c r="AS618" s="553"/>
      <c r="AT618" s="553"/>
      <c r="AU618" s="553"/>
      <c r="AV618" s="553"/>
      <c r="AW618" s="553"/>
      <c r="AX618" s="553"/>
      <c r="AY618" s="553"/>
      <c r="AZ618" s="553"/>
      <c r="BA618" s="553"/>
      <c r="BB618" s="553"/>
      <c r="BC618" s="553"/>
      <c r="BD618" s="553"/>
      <c r="BE618" s="553"/>
      <c r="BF618" s="553"/>
      <c r="BG618" s="553"/>
      <c r="BH618" s="553"/>
      <c r="BI618" s="554"/>
    </row>
    <row r="619" spans="1:61" ht="7.2" hidden="1" customHeight="1" x14ac:dyDescent="0.3">
      <c r="A619" s="555"/>
      <c r="B619" s="556"/>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6"/>
      <c r="AL619" s="556"/>
      <c r="AM619" s="556"/>
      <c r="AN619" s="556"/>
      <c r="AO619" s="556"/>
      <c r="AP619" s="556"/>
      <c r="AQ619" s="556"/>
      <c r="AR619" s="556"/>
      <c r="AS619" s="556"/>
      <c r="AT619" s="556"/>
      <c r="AU619" s="556"/>
      <c r="AV619" s="556"/>
      <c r="AW619" s="556"/>
      <c r="AX619" s="556"/>
      <c r="AY619" s="556"/>
      <c r="AZ619" s="556"/>
      <c r="BA619" s="556"/>
      <c r="BB619" s="556"/>
      <c r="BC619" s="556"/>
      <c r="BD619" s="556"/>
      <c r="BE619" s="556"/>
      <c r="BF619" s="556"/>
      <c r="BG619" s="556"/>
      <c r="BH619" s="556"/>
      <c r="BI619" s="557"/>
    </row>
    <row r="620" spans="1:61" ht="22.2" customHeight="1" x14ac:dyDescent="0.3">
      <c r="A620" s="558" t="s">
        <v>265</v>
      </c>
      <c r="B620" s="558"/>
      <c r="C620" s="558"/>
      <c r="D620" s="558"/>
      <c r="E620" s="558"/>
      <c r="F620" s="558"/>
      <c r="G620" s="558"/>
      <c r="H620" s="558"/>
      <c r="I620" s="558"/>
      <c r="J620" s="558"/>
      <c r="K620" s="558"/>
      <c r="L620" s="558"/>
      <c r="M620" s="558"/>
      <c r="N620" s="558"/>
      <c r="O620" s="558"/>
      <c r="P620" s="558"/>
      <c r="Q620" s="558"/>
      <c r="R620" s="575" t="s">
        <v>491</v>
      </c>
      <c r="S620" s="576"/>
      <c r="T620" s="576"/>
      <c r="U620" s="576"/>
      <c r="V620" s="576"/>
      <c r="W620" s="576"/>
      <c r="X620" s="576"/>
      <c r="Y620" s="576"/>
      <c r="Z620" s="576"/>
      <c r="AA620" s="576"/>
      <c r="AB620" s="576"/>
      <c r="AC620" s="576"/>
      <c r="AD620" s="576"/>
      <c r="AE620" s="576"/>
      <c r="AF620" s="576"/>
      <c r="AG620" s="576"/>
      <c r="AH620" s="576"/>
      <c r="AI620" s="576"/>
      <c r="AJ620" s="576"/>
      <c r="AK620" s="576"/>
      <c r="AL620" s="576"/>
      <c r="AM620" s="576"/>
      <c r="AN620" s="576"/>
      <c r="AO620" s="576"/>
      <c r="AP620" s="576"/>
      <c r="AQ620" s="576"/>
      <c r="AR620" s="576"/>
      <c r="AS620" s="576"/>
      <c r="AT620" s="576"/>
      <c r="AU620" s="576"/>
      <c r="AV620" s="576"/>
      <c r="AW620" s="576"/>
      <c r="AX620" s="577"/>
      <c r="AY620" s="578"/>
      <c r="AZ620" s="578"/>
      <c r="BA620" s="578"/>
      <c r="BB620" s="578"/>
      <c r="BC620" s="578"/>
      <c r="BD620" s="578"/>
      <c r="BE620" s="578"/>
      <c r="BF620" s="578"/>
      <c r="BG620" s="578"/>
      <c r="BH620" s="578"/>
      <c r="BI620" s="578"/>
    </row>
    <row r="621" spans="1:61" ht="24" hidden="1" customHeight="1" x14ac:dyDescent="0.3">
      <c r="A621" s="558"/>
      <c r="B621" s="558"/>
      <c r="C621" s="558"/>
      <c r="D621" s="558"/>
      <c r="E621" s="558"/>
      <c r="F621" s="558"/>
      <c r="G621" s="558"/>
      <c r="H621" s="558"/>
      <c r="I621" s="558"/>
      <c r="J621" s="558"/>
      <c r="K621" s="558"/>
      <c r="L621" s="558"/>
      <c r="M621" s="558"/>
      <c r="N621" s="558"/>
      <c r="O621" s="558"/>
      <c r="P621" s="558"/>
      <c r="Q621" s="558"/>
      <c r="R621" s="575"/>
      <c r="S621" s="576"/>
      <c r="T621" s="576"/>
      <c r="U621" s="576"/>
      <c r="V621" s="576"/>
      <c r="W621" s="576"/>
      <c r="X621" s="576"/>
      <c r="Y621" s="576"/>
      <c r="Z621" s="576"/>
      <c r="AA621" s="576"/>
      <c r="AB621" s="576"/>
      <c r="AC621" s="576"/>
      <c r="AD621" s="576"/>
      <c r="AE621" s="576"/>
      <c r="AF621" s="576"/>
      <c r="AG621" s="576"/>
      <c r="AH621" s="576"/>
      <c r="AI621" s="576"/>
      <c r="AJ621" s="576"/>
      <c r="AK621" s="576"/>
      <c r="AL621" s="576"/>
      <c r="AM621" s="576"/>
      <c r="AN621" s="576"/>
      <c r="AO621" s="576"/>
      <c r="AP621" s="576"/>
      <c r="AQ621" s="576"/>
      <c r="AR621" s="576"/>
      <c r="AS621" s="576"/>
      <c r="AT621" s="576"/>
      <c r="AU621" s="576"/>
      <c r="AV621" s="576"/>
      <c r="AW621" s="576"/>
      <c r="AX621" s="577"/>
      <c r="AY621" s="578"/>
      <c r="AZ621" s="578"/>
      <c r="BA621" s="578"/>
      <c r="BB621" s="578"/>
      <c r="BC621" s="578"/>
      <c r="BD621" s="578"/>
      <c r="BE621" s="578"/>
      <c r="BF621" s="578"/>
      <c r="BG621" s="578"/>
      <c r="BH621" s="578"/>
      <c r="BI621" s="578"/>
    </row>
    <row r="622" spans="1:61" ht="24" hidden="1" customHeight="1" x14ac:dyDescent="0.3">
      <c r="A622" s="558"/>
      <c r="B622" s="558"/>
      <c r="C622" s="558"/>
      <c r="D622" s="558"/>
      <c r="E622" s="558"/>
      <c r="F622" s="558"/>
      <c r="G622" s="558"/>
      <c r="H622" s="558"/>
      <c r="I622" s="558"/>
      <c r="J622" s="558"/>
      <c r="K622" s="558"/>
      <c r="L622" s="558"/>
      <c r="M622" s="558"/>
      <c r="N622" s="558"/>
      <c r="O622" s="558"/>
      <c r="P622" s="558"/>
      <c r="Q622" s="558"/>
      <c r="R622" s="575"/>
      <c r="S622" s="576"/>
      <c r="T622" s="576"/>
      <c r="U622" s="576"/>
      <c r="V622" s="576"/>
      <c r="W622" s="576"/>
      <c r="X622" s="576"/>
      <c r="Y622" s="576"/>
      <c r="Z622" s="576"/>
      <c r="AA622" s="576"/>
      <c r="AB622" s="576"/>
      <c r="AC622" s="576"/>
      <c r="AD622" s="576"/>
      <c r="AE622" s="576"/>
      <c r="AF622" s="576"/>
      <c r="AG622" s="576"/>
      <c r="AH622" s="576"/>
      <c r="AI622" s="576"/>
      <c r="AJ622" s="576"/>
      <c r="AK622" s="576"/>
      <c r="AL622" s="576"/>
      <c r="AM622" s="576"/>
      <c r="AN622" s="576"/>
      <c r="AO622" s="576"/>
      <c r="AP622" s="576"/>
      <c r="AQ622" s="576"/>
      <c r="AR622" s="576"/>
      <c r="AS622" s="576"/>
      <c r="AT622" s="576"/>
      <c r="AU622" s="576"/>
      <c r="AV622" s="576"/>
      <c r="AW622" s="576"/>
      <c r="AX622" s="577"/>
      <c r="AY622" s="578"/>
      <c r="AZ622" s="578"/>
      <c r="BA622" s="578"/>
      <c r="BB622" s="578"/>
      <c r="BC622" s="578"/>
      <c r="BD622" s="578"/>
      <c r="BE622" s="578"/>
      <c r="BF622" s="578"/>
      <c r="BG622" s="578"/>
      <c r="BH622" s="578"/>
      <c r="BI622" s="578"/>
    </row>
    <row r="623" spans="1:61" ht="22.8" hidden="1" customHeight="1" x14ac:dyDescent="0.3">
      <c r="A623" s="558"/>
      <c r="B623" s="558"/>
      <c r="C623" s="558"/>
      <c r="D623" s="558"/>
      <c r="E623" s="558"/>
      <c r="F623" s="558"/>
      <c r="G623" s="558"/>
      <c r="H623" s="558"/>
      <c r="I623" s="558"/>
      <c r="J623" s="558"/>
      <c r="K623" s="558"/>
      <c r="L623" s="558"/>
      <c r="M623" s="558"/>
      <c r="N623" s="558"/>
      <c r="O623" s="558"/>
      <c r="P623" s="558"/>
      <c r="Q623" s="558"/>
      <c r="R623" s="575"/>
      <c r="S623" s="576"/>
      <c r="T623" s="576"/>
      <c r="U623" s="576"/>
      <c r="V623" s="576"/>
      <c r="W623" s="576"/>
      <c r="X623" s="576"/>
      <c r="Y623" s="576"/>
      <c r="Z623" s="576"/>
      <c r="AA623" s="576"/>
      <c r="AB623" s="576"/>
      <c r="AC623" s="576"/>
      <c r="AD623" s="576"/>
      <c r="AE623" s="576"/>
      <c r="AF623" s="576"/>
      <c r="AG623" s="576"/>
      <c r="AH623" s="576"/>
      <c r="AI623" s="576"/>
      <c r="AJ623" s="576"/>
      <c r="AK623" s="576"/>
      <c r="AL623" s="576"/>
      <c r="AM623" s="576"/>
      <c r="AN623" s="576"/>
      <c r="AO623" s="576"/>
      <c r="AP623" s="576"/>
      <c r="AQ623" s="576"/>
      <c r="AR623" s="576"/>
      <c r="AS623" s="576"/>
      <c r="AT623" s="576"/>
      <c r="AU623" s="576"/>
      <c r="AV623" s="576"/>
      <c r="AW623" s="576"/>
      <c r="AX623" s="577"/>
      <c r="AY623" s="578"/>
      <c r="AZ623" s="578"/>
      <c r="BA623" s="578"/>
      <c r="BB623" s="578"/>
      <c r="BC623" s="578"/>
      <c r="BD623" s="578"/>
      <c r="BE623" s="578"/>
      <c r="BF623" s="578"/>
      <c r="BG623" s="578"/>
      <c r="BH623" s="578"/>
      <c r="BI623" s="578"/>
    </row>
    <row r="624" spans="1:61" ht="24" hidden="1" customHeight="1" x14ac:dyDescent="0.3">
      <c r="A624" s="558"/>
      <c r="B624" s="558"/>
      <c r="C624" s="558"/>
      <c r="D624" s="558"/>
      <c r="E624" s="558"/>
      <c r="F624" s="558"/>
      <c r="G624" s="558"/>
      <c r="H624" s="558"/>
      <c r="I624" s="558"/>
      <c r="J624" s="558"/>
      <c r="K624" s="558"/>
      <c r="L624" s="558"/>
      <c r="M624" s="558"/>
      <c r="N624" s="558"/>
      <c r="O624" s="558"/>
      <c r="P624" s="558"/>
      <c r="Q624" s="558"/>
      <c r="R624" s="575"/>
      <c r="S624" s="576"/>
      <c r="T624" s="576"/>
      <c r="U624" s="576"/>
      <c r="V624" s="576"/>
      <c r="W624" s="576"/>
      <c r="X624" s="576"/>
      <c r="Y624" s="576"/>
      <c r="Z624" s="576"/>
      <c r="AA624" s="576"/>
      <c r="AB624" s="576"/>
      <c r="AC624" s="576"/>
      <c r="AD624" s="576"/>
      <c r="AE624" s="576"/>
      <c r="AF624" s="576"/>
      <c r="AG624" s="576"/>
      <c r="AH624" s="576"/>
      <c r="AI624" s="576"/>
      <c r="AJ624" s="576"/>
      <c r="AK624" s="576"/>
      <c r="AL624" s="576"/>
      <c r="AM624" s="576"/>
      <c r="AN624" s="576"/>
      <c r="AO624" s="576"/>
      <c r="AP624" s="576"/>
      <c r="AQ624" s="576"/>
      <c r="AR624" s="576"/>
      <c r="AS624" s="576"/>
      <c r="AT624" s="576"/>
      <c r="AU624" s="576"/>
      <c r="AV624" s="576"/>
      <c r="AW624" s="576"/>
      <c r="AX624" s="577"/>
      <c r="AY624" s="578"/>
      <c r="AZ624" s="578"/>
      <c r="BA624" s="578"/>
      <c r="BB624" s="578"/>
      <c r="BC624" s="578"/>
      <c r="BD624" s="578"/>
      <c r="BE624" s="578"/>
      <c r="BF624" s="578"/>
      <c r="BG624" s="578"/>
      <c r="BH624" s="578"/>
      <c r="BI624" s="578"/>
    </row>
    <row r="625" spans="1:61" ht="24" hidden="1" customHeight="1" x14ac:dyDescent="0.3">
      <c r="A625" s="558"/>
      <c r="B625" s="558"/>
      <c r="C625" s="558"/>
      <c r="D625" s="558"/>
      <c r="E625" s="558"/>
      <c r="F625" s="558"/>
      <c r="G625" s="558"/>
      <c r="H625" s="558"/>
      <c r="I625" s="558"/>
      <c r="J625" s="558"/>
      <c r="K625" s="558"/>
      <c r="L625" s="558"/>
      <c r="M625" s="558"/>
      <c r="N625" s="558"/>
      <c r="O625" s="558"/>
      <c r="P625" s="558"/>
      <c r="Q625" s="558"/>
      <c r="R625" s="575"/>
      <c r="S625" s="576"/>
      <c r="T625" s="576"/>
      <c r="U625" s="576"/>
      <c r="V625" s="576"/>
      <c r="W625" s="576"/>
      <c r="X625" s="576"/>
      <c r="Y625" s="576"/>
      <c r="Z625" s="576"/>
      <c r="AA625" s="576"/>
      <c r="AB625" s="576"/>
      <c r="AC625" s="576"/>
      <c r="AD625" s="576"/>
      <c r="AE625" s="576"/>
      <c r="AF625" s="576"/>
      <c r="AG625" s="576"/>
      <c r="AH625" s="576"/>
      <c r="AI625" s="576"/>
      <c r="AJ625" s="576"/>
      <c r="AK625" s="576"/>
      <c r="AL625" s="576"/>
      <c r="AM625" s="576"/>
      <c r="AN625" s="576"/>
      <c r="AO625" s="576"/>
      <c r="AP625" s="576"/>
      <c r="AQ625" s="576"/>
      <c r="AR625" s="576"/>
      <c r="AS625" s="576"/>
      <c r="AT625" s="576"/>
      <c r="AU625" s="576"/>
      <c r="AV625" s="576"/>
      <c r="AW625" s="576"/>
      <c r="AX625" s="577"/>
      <c r="AY625" s="578"/>
      <c r="AZ625" s="578"/>
      <c r="BA625" s="578"/>
      <c r="BB625" s="578"/>
      <c r="BC625" s="578"/>
      <c r="BD625" s="578"/>
      <c r="BE625" s="578"/>
      <c r="BF625" s="578"/>
      <c r="BG625" s="578"/>
      <c r="BH625" s="578"/>
      <c r="BI625" s="578"/>
    </row>
    <row r="626" spans="1:61" x14ac:dyDescent="0.3">
      <c r="A626" s="571" t="s">
        <v>492</v>
      </c>
      <c r="B626" s="572"/>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2"/>
      <c r="AL626" s="572"/>
      <c r="AM626" s="572"/>
      <c r="AN626" s="572"/>
      <c r="AO626" s="572"/>
      <c r="AP626" s="572"/>
      <c r="AQ626" s="572"/>
      <c r="AR626" s="572"/>
      <c r="AS626" s="572"/>
      <c r="AT626" s="572"/>
      <c r="AU626" s="572"/>
      <c r="AV626" s="572"/>
      <c r="AW626" s="572"/>
      <c r="AX626" s="573"/>
      <c r="AY626" s="574"/>
      <c r="AZ626" s="574"/>
      <c r="BA626" s="574"/>
      <c r="BB626" s="574"/>
      <c r="BC626" s="574"/>
      <c r="BD626" s="574"/>
      <c r="BE626" s="574"/>
      <c r="BF626" s="574"/>
      <c r="BG626" s="574"/>
      <c r="BH626" s="574"/>
      <c r="BI626" s="574"/>
    </row>
    <row r="627" spans="1:61" x14ac:dyDescent="0.3">
      <c r="A627" s="571" t="s">
        <v>493</v>
      </c>
      <c r="B627" s="572"/>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2"/>
      <c r="AL627" s="572"/>
      <c r="AM627" s="572"/>
      <c r="AN627" s="572"/>
      <c r="AO627" s="572"/>
      <c r="AP627" s="572"/>
      <c r="AQ627" s="572"/>
      <c r="AR627" s="572"/>
      <c r="AS627" s="572"/>
      <c r="AT627" s="572"/>
      <c r="AU627" s="572"/>
      <c r="AV627" s="572"/>
      <c r="AW627" s="572"/>
      <c r="AX627" s="573"/>
      <c r="AY627" s="574"/>
      <c r="AZ627" s="574"/>
      <c r="BA627" s="574"/>
      <c r="BB627" s="574"/>
      <c r="BC627" s="574"/>
      <c r="BD627" s="574"/>
      <c r="BE627" s="574"/>
      <c r="BF627" s="574"/>
      <c r="BG627" s="574"/>
      <c r="BH627" s="574"/>
      <c r="BI627" s="574"/>
    </row>
    <row r="628" spans="1:61" x14ac:dyDescent="0.3">
      <c r="A628" s="571" t="s">
        <v>494</v>
      </c>
      <c r="B628" s="572"/>
      <c r="C628" s="572"/>
      <c r="D628" s="572"/>
      <c r="E628" s="572"/>
      <c r="F628" s="572"/>
      <c r="G628" s="572"/>
      <c r="H628" s="572"/>
      <c r="I628" s="572"/>
      <c r="J628" s="572"/>
      <c r="K628" s="572"/>
      <c r="L628" s="572"/>
      <c r="M628" s="572"/>
      <c r="N628" s="572"/>
      <c r="O628" s="572"/>
      <c r="P628" s="572"/>
      <c r="Q628" s="572"/>
      <c r="R628" s="572"/>
      <c r="S628" s="572"/>
      <c r="T628" s="572"/>
      <c r="U628" s="572"/>
      <c r="V628" s="572"/>
      <c r="W628" s="572"/>
      <c r="X628" s="572"/>
      <c r="Y628" s="572"/>
      <c r="Z628" s="572"/>
      <c r="AA628" s="572"/>
      <c r="AB628" s="572"/>
      <c r="AC628" s="572"/>
      <c r="AD628" s="572"/>
      <c r="AE628" s="572"/>
      <c r="AF628" s="572"/>
      <c r="AG628" s="572"/>
      <c r="AH628" s="572"/>
      <c r="AI628" s="572"/>
      <c r="AJ628" s="572"/>
      <c r="AK628" s="572"/>
      <c r="AL628" s="572"/>
      <c r="AM628" s="572"/>
      <c r="AN628" s="572"/>
      <c r="AO628" s="572"/>
      <c r="AP628" s="572"/>
      <c r="AQ628" s="572"/>
      <c r="AR628" s="572"/>
      <c r="AS628" s="572"/>
      <c r="AT628" s="572"/>
      <c r="AU628" s="572"/>
      <c r="AV628" s="572"/>
      <c r="AW628" s="572"/>
      <c r="AX628" s="573"/>
      <c r="AY628" s="565"/>
      <c r="AZ628" s="566"/>
      <c r="BA628" s="566"/>
      <c r="BB628" s="566"/>
      <c r="BC628" s="566"/>
      <c r="BD628" s="566"/>
      <c r="BE628" s="566"/>
      <c r="BF628" s="566"/>
      <c r="BG628" s="566"/>
      <c r="BH628" s="566"/>
      <c r="BI628" s="567"/>
    </row>
    <row r="629" spans="1:61" x14ac:dyDescent="0.3">
      <c r="A629" s="571" t="s">
        <v>495</v>
      </c>
      <c r="B629" s="572"/>
      <c r="C629" s="572"/>
      <c r="D629" s="572"/>
      <c r="E629" s="572"/>
      <c r="F629" s="572"/>
      <c r="G629" s="572"/>
      <c r="H629" s="572"/>
      <c r="I629" s="572"/>
      <c r="J629" s="572"/>
      <c r="K629" s="572"/>
      <c r="L629" s="572"/>
      <c r="M629" s="572"/>
      <c r="N629" s="572"/>
      <c r="O629" s="572"/>
      <c r="P629" s="572"/>
      <c r="Q629" s="572"/>
      <c r="R629" s="572"/>
      <c r="S629" s="572"/>
      <c r="T629" s="572"/>
      <c r="U629" s="572"/>
      <c r="V629" s="572"/>
      <c r="W629" s="572"/>
      <c r="X629" s="572"/>
      <c r="Y629" s="572"/>
      <c r="Z629" s="572"/>
      <c r="AA629" s="572"/>
      <c r="AB629" s="572"/>
      <c r="AC629" s="572"/>
      <c r="AD629" s="572"/>
      <c r="AE629" s="572"/>
      <c r="AF629" s="572"/>
      <c r="AG629" s="572"/>
      <c r="AH629" s="572"/>
      <c r="AI629" s="572"/>
      <c r="AJ629" s="572"/>
      <c r="AK629" s="572"/>
      <c r="AL629" s="572"/>
      <c r="AM629" s="572"/>
      <c r="AN629" s="572"/>
      <c r="AO629" s="572"/>
      <c r="AP629" s="572"/>
      <c r="AQ629" s="572"/>
      <c r="AR629" s="572"/>
      <c r="AS629" s="572"/>
      <c r="AT629" s="572"/>
      <c r="AU629" s="572"/>
      <c r="AV629" s="572"/>
      <c r="AW629" s="572"/>
      <c r="AX629" s="573"/>
      <c r="AY629" s="565"/>
      <c r="AZ629" s="566"/>
      <c r="BA629" s="566"/>
      <c r="BB629" s="566"/>
      <c r="BC629" s="566"/>
      <c r="BD629" s="566"/>
      <c r="BE629" s="566"/>
      <c r="BF629" s="566"/>
      <c r="BG629" s="566"/>
      <c r="BH629" s="566"/>
      <c r="BI629" s="567"/>
    </row>
    <row r="630" spans="1:61" ht="7.2" customHeight="1" x14ac:dyDescent="0.3">
      <c r="A630" s="568"/>
      <c r="B630" s="569"/>
      <c r="C630" s="569"/>
      <c r="D630" s="569"/>
      <c r="E630" s="569"/>
      <c r="F630" s="569"/>
      <c r="G630" s="569"/>
      <c r="H630" s="569"/>
      <c r="I630" s="569"/>
      <c r="J630" s="569"/>
      <c r="K630" s="569"/>
      <c r="L630" s="569"/>
      <c r="M630" s="569"/>
      <c r="N630" s="569"/>
      <c r="O630" s="569"/>
      <c r="P630" s="569"/>
      <c r="Q630" s="569"/>
      <c r="R630" s="569"/>
      <c r="S630" s="569"/>
      <c r="T630" s="569"/>
      <c r="U630" s="569"/>
      <c r="V630" s="569"/>
      <c r="W630" s="569"/>
      <c r="X630" s="569"/>
      <c r="Y630" s="569"/>
      <c r="Z630" s="569"/>
      <c r="AA630" s="569"/>
      <c r="AB630" s="569"/>
      <c r="AC630" s="569"/>
      <c r="AD630" s="569"/>
      <c r="AE630" s="569"/>
      <c r="AF630" s="569"/>
      <c r="AG630" s="569"/>
      <c r="AH630" s="569"/>
      <c r="AI630" s="569"/>
      <c r="AJ630" s="569"/>
      <c r="AK630" s="569"/>
      <c r="AL630" s="569"/>
      <c r="AM630" s="569"/>
      <c r="AN630" s="569"/>
      <c r="AO630" s="569"/>
      <c r="AP630" s="569"/>
      <c r="AQ630" s="569"/>
      <c r="AR630" s="569"/>
      <c r="AS630" s="569"/>
      <c r="AT630" s="569"/>
      <c r="AU630" s="569"/>
      <c r="AV630" s="569"/>
      <c r="AW630" s="569"/>
      <c r="AX630" s="569"/>
      <c r="AY630" s="569"/>
      <c r="AZ630" s="569"/>
      <c r="BA630" s="569"/>
      <c r="BB630" s="569"/>
      <c r="BC630" s="569"/>
      <c r="BD630" s="569"/>
      <c r="BE630" s="569"/>
      <c r="BF630" s="569"/>
      <c r="BG630" s="569"/>
      <c r="BH630" s="569"/>
      <c r="BI630" s="570"/>
    </row>
    <row r="631" spans="1:61" x14ac:dyDescent="0.3">
      <c r="A631" s="585" t="s">
        <v>496</v>
      </c>
      <c r="B631" s="586"/>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6"/>
      <c r="AL631" s="586"/>
      <c r="AM631" s="586"/>
      <c r="AN631" s="586"/>
      <c r="AO631" s="586"/>
      <c r="AP631" s="586"/>
      <c r="AQ631" s="586"/>
      <c r="AR631" s="586"/>
      <c r="AS631" s="586"/>
      <c r="AT631" s="586"/>
      <c r="AU631" s="586"/>
      <c r="AV631" s="586"/>
      <c r="AW631" s="586"/>
      <c r="AX631" s="586"/>
      <c r="AY631" s="586"/>
      <c r="AZ631" s="586"/>
      <c r="BA631" s="586"/>
      <c r="BB631" s="586"/>
      <c r="BC631" s="586"/>
      <c r="BD631" s="586"/>
      <c r="BE631" s="586"/>
      <c r="BF631" s="586"/>
      <c r="BG631" s="586"/>
      <c r="BH631" s="586"/>
      <c r="BI631" s="587"/>
    </row>
    <row r="632" spans="1:61" x14ac:dyDescent="0.3">
      <c r="A632" s="585" t="s">
        <v>498</v>
      </c>
      <c r="B632" s="586"/>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6"/>
      <c r="AL632" s="586"/>
      <c r="AM632" s="586"/>
      <c r="AN632" s="586"/>
      <c r="AO632" s="586"/>
      <c r="AP632" s="586"/>
      <c r="AQ632" s="586"/>
      <c r="AR632" s="586"/>
      <c r="AS632" s="586"/>
      <c r="AT632" s="586"/>
      <c r="AU632" s="586"/>
      <c r="AV632" s="586"/>
      <c r="AW632" s="586"/>
      <c r="AX632" s="586"/>
      <c r="AY632" s="586"/>
      <c r="AZ632" s="586"/>
      <c r="BA632" s="586"/>
      <c r="BB632" s="586"/>
      <c r="BC632" s="586"/>
      <c r="BD632" s="586"/>
      <c r="BE632" s="586"/>
      <c r="BF632" s="586"/>
      <c r="BG632" s="586"/>
      <c r="BH632" s="586"/>
      <c r="BI632" s="587"/>
    </row>
    <row r="633" spans="1:61" ht="14.4" customHeight="1" x14ac:dyDescent="0.3">
      <c r="A633" s="588" t="s">
        <v>499</v>
      </c>
      <c r="B633" s="589"/>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89"/>
      <c r="AL633" s="589"/>
      <c r="AM633" s="589"/>
      <c r="AN633" s="589"/>
      <c r="AO633" s="589"/>
      <c r="AP633" s="589"/>
      <c r="AQ633" s="589"/>
      <c r="AR633" s="589"/>
      <c r="AS633" s="589"/>
      <c r="AT633" s="589"/>
      <c r="AU633" s="589"/>
      <c r="AV633" s="589"/>
      <c r="AW633" s="589"/>
      <c r="AX633" s="589"/>
      <c r="AY633" s="589"/>
      <c r="AZ633" s="589"/>
      <c r="BA633" s="589"/>
      <c r="BB633" s="589"/>
      <c r="BC633" s="589"/>
      <c r="BD633" s="589"/>
      <c r="BE633" s="589"/>
      <c r="BF633" s="589"/>
      <c r="BG633" s="589"/>
      <c r="BH633" s="589"/>
      <c r="BI633" s="590"/>
    </row>
    <row r="634" spans="1:61" x14ac:dyDescent="0.3">
      <c r="A634" s="591" t="s">
        <v>497</v>
      </c>
      <c r="B634" s="592"/>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2"/>
      <c r="AL634" s="592"/>
      <c r="AM634" s="592"/>
      <c r="AN634" s="592"/>
      <c r="AO634" s="592"/>
      <c r="AP634" s="592"/>
      <c r="AQ634" s="592"/>
      <c r="AR634" s="592"/>
      <c r="AS634" s="592"/>
      <c r="AT634" s="592"/>
      <c r="AU634" s="592"/>
      <c r="AV634" s="592"/>
      <c r="AW634" s="592"/>
      <c r="AX634" s="592"/>
      <c r="AY634" s="592"/>
      <c r="AZ634" s="592"/>
      <c r="BA634" s="592"/>
      <c r="BB634" s="592"/>
      <c r="BC634" s="592"/>
      <c r="BD634" s="592"/>
      <c r="BE634" s="592"/>
      <c r="BF634" s="592"/>
      <c r="BG634" s="592"/>
      <c r="BH634" s="592"/>
      <c r="BI634" s="593"/>
    </row>
    <row r="635" spans="1:61" ht="25.5" customHeight="1" x14ac:dyDescent="0.3">
      <c r="A635" s="588" t="s">
        <v>500</v>
      </c>
      <c r="B635" s="589"/>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89"/>
      <c r="AL635" s="589"/>
      <c r="AM635" s="589"/>
      <c r="AN635" s="589"/>
      <c r="AO635" s="589"/>
      <c r="AP635" s="589"/>
      <c r="AQ635" s="589"/>
      <c r="AR635" s="589"/>
      <c r="AS635" s="589"/>
      <c r="AT635" s="589"/>
      <c r="AU635" s="589"/>
      <c r="AV635" s="589"/>
      <c r="AW635" s="589"/>
      <c r="AX635" s="589"/>
      <c r="AY635" s="589"/>
      <c r="AZ635" s="589"/>
      <c r="BA635" s="589"/>
      <c r="BB635" s="589"/>
      <c r="BC635" s="589"/>
      <c r="BD635" s="589"/>
      <c r="BE635" s="589"/>
      <c r="BF635" s="589"/>
      <c r="BG635" s="589"/>
      <c r="BH635" s="589"/>
      <c r="BI635" s="590"/>
    </row>
    <row r="636" spans="1:61" ht="23.4" x14ac:dyDescent="0.45">
      <c r="A636" s="687" t="s">
        <v>311</v>
      </c>
      <c r="B636" s="688"/>
      <c r="C636" s="688"/>
      <c r="D636" s="688"/>
      <c r="E636" s="688"/>
      <c r="F636" s="688"/>
      <c r="G636" s="688"/>
      <c r="H636" s="688"/>
      <c r="I636" s="688"/>
      <c r="J636" s="688"/>
      <c r="K636" s="688"/>
      <c r="L636" s="688"/>
      <c r="M636" s="688"/>
      <c r="N636" s="688"/>
      <c r="O636" s="688"/>
      <c r="P636" s="688"/>
      <c r="Q636" s="688"/>
      <c r="R636" s="688"/>
      <c r="S636" s="688"/>
      <c r="T636" s="688"/>
      <c r="U636" s="688"/>
      <c r="V636" s="688"/>
      <c r="W636" s="688"/>
      <c r="X636" s="688"/>
      <c r="Y636" s="688"/>
      <c r="Z636" s="688"/>
      <c r="AA636" s="688"/>
      <c r="AB636" s="688"/>
      <c r="AC636" s="688"/>
      <c r="AD636" s="688"/>
      <c r="AE636" s="688"/>
      <c r="AF636" s="688"/>
      <c r="AG636" s="688"/>
      <c r="AH636" s="688"/>
      <c r="AI636" s="688"/>
      <c r="AJ636" s="688"/>
      <c r="AK636" s="688"/>
      <c r="AL636" s="688"/>
      <c r="AM636" s="688"/>
      <c r="AN636" s="688"/>
      <c r="AO636" s="688"/>
      <c r="AP636" s="688"/>
      <c r="AQ636" s="688"/>
      <c r="AR636" s="688"/>
      <c r="AS636" s="688"/>
      <c r="AT636" s="688"/>
      <c r="AU636" s="688"/>
      <c r="AV636" s="688"/>
      <c r="AW636" s="688"/>
      <c r="AX636" s="688"/>
      <c r="AY636" s="688"/>
      <c r="AZ636" s="688"/>
      <c r="BA636" s="688"/>
      <c r="BB636" s="688"/>
      <c r="BC636" s="688"/>
      <c r="BD636" s="688"/>
      <c r="BE636" s="688"/>
      <c r="BF636" s="688"/>
      <c r="BG636" s="688"/>
      <c r="BH636" s="688"/>
      <c r="BI636" s="689"/>
    </row>
    <row r="637" spans="1:61" x14ac:dyDescent="0.3">
      <c r="A637" s="599" t="s">
        <v>313</v>
      </c>
      <c r="B637" s="600"/>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0"/>
      <c r="AL637" s="600"/>
      <c r="AM637" s="600"/>
      <c r="AN637" s="600"/>
      <c r="AO637" s="601"/>
      <c r="AP637" s="598"/>
      <c r="AQ637" s="598"/>
      <c r="AR637" s="598"/>
      <c r="AS637" s="598"/>
      <c r="AT637" s="598"/>
      <c r="AU637" s="598"/>
      <c r="AV637" s="598"/>
      <c r="AW637" s="598"/>
      <c r="AX637" s="598"/>
      <c r="AY637" s="598"/>
      <c r="AZ637" s="598" t="s">
        <v>312</v>
      </c>
      <c r="BA637" s="598"/>
      <c r="BB637" s="598"/>
      <c r="BC637" s="598"/>
      <c r="BD637" s="598"/>
      <c r="BE637" s="598"/>
      <c r="BF637" s="598"/>
      <c r="BG637" s="598"/>
      <c r="BH637" s="598"/>
      <c r="BI637" s="598"/>
    </row>
    <row r="638" spans="1:61" x14ac:dyDescent="0.3">
      <c r="A638" s="623" t="s">
        <v>314</v>
      </c>
      <c r="B638" s="624"/>
      <c r="C638" s="624" t="s">
        <v>512</v>
      </c>
      <c r="D638" s="624"/>
      <c r="E638" s="624"/>
      <c r="F638" s="624"/>
      <c r="G638" s="624"/>
      <c r="H638" s="624"/>
      <c r="I638" s="624"/>
      <c r="J638" s="624"/>
      <c r="K638" s="624"/>
      <c r="L638" s="624"/>
      <c r="M638" s="624"/>
      <c r="N638" s="624"/>
      <c r="O638" s="624"/>
      <c r="P638" s="624"/>
      <c r="Q638" s="624"/>
      <c r="R638" s="624"/>
      <c r="S638" s="624"/>
      <c r="T638" s="624"/>
      <c r="U638" s="624"/>
      <c r="V638" s="624"/>
      <c r="W638" s="624"/>
      <c r="X638" s="624"/>
      <c r="Y638" s="624"/>
      <c r="Z638" s="624"/>
      <c r="AA638" s="624"/>
      <c r="AB638" s="624"/>
      <c r="AC638" s="624"/>
      <c r="AD638" s="624"/>
      <c r="AE638" s="624"/>
      <c r="AF638" s="624"/>
      <c r="AG638" s="624"/>
      <c r="AH638" s="624"/>
      <c r="AI638" s="624"/>
      <c r="AJ638" s="624"/>
      <c r="AK638" s="624"/>
      <c r="AL638" s="624"/>
      <c r="AM638" s="624"/>
      <c r="AN638" s="624"/>
      <c r="AO638" s="625"/>
      <c r="AP638" s="578"/>
      <c r="AQ638" s="578"/>
      <c r="AR638" s="578"/>
      <c r="AS638" s="578"/>
      <c r="AT638" s="578"/>
      <c r="AU638" s="578"/>
      <c r="AV638" s="578"/>
      <c r="AW638" s="578"/>
      <c r="AX638" s="578"/>
      <c r="AY638" s="578"/>
      <c r="AZ638" s="578">
        <v>5</v>
      </c>
      <c r="BA638" s="578"/>
      <c r="BB638" s="578"/>
      <c r="BC638" s="578"/>
      <c r="BD638" s="578"/>
      <c r="BE638" s="578"/>
      <c r="BF638" s="578"/>
      <c r="BG638" s="578"/>
      <c r="BH638" s="578"/>
      <c r="BI638" s="578"/>
    </row>
    <row r="639" spans="1:61" x14ac:dyDescent="0.3">
      <c r="A639" s="623" t="s">
        <v>314</v>
      </c>
      <c r="B639" s="624"/>
      <c r="C639" s="624" t="s">
        <v>510</v>
      </c>
      <c r="D639" s="624"/>
      <c r="E639" s="624"/>
      <c r="F639" s="624"/>
      <c r="G639" s="624"/>
      <c r="H639" s="624"/>
      <c r="I639" s="624"/>
      <c r="J639" s="624"/>
      <c r="K639" s="624"/>
      <c r="L639" s="624"/>
      <c r="M639" s="624"/>
      <c r="N639" s="624"/>
      <c r="O639" s="624"/>
      <c r="P639" s="624"/>
      <c r="Q639" s="624"/>
      <c r="R639" s="624"/>
      <c r="S639" s="624"/>
      <c r="T639" s="624"/>
      <c r="U639" s="624"/>
      <c r="V639" s="624"/>
      <c r="W639" s="624"/>
      <c r="X639" s="624"/>
      <c r="Y639" s="624"/>
      <c r="Z639" s="624"/>
      <c r="AA639" s="624"/>
      <c r="AB639" s="624"/>
      <c r="AC639" s="624"/>
      <c r="AD639" s="624"/>
      <c r="AE639" s="624"/>
      <c r="AF639" s="624"/>
      <c r="AG639" s="624"/>
      <c r="AH639" s="624"/>
      <c r="AI639" s="624"/>
      <c r="AJ639" s="624"/>
      <c r="AK639" s="624"/>
      <c r="AL639" s="624"/>
      <c r="AM639" s="624"/>
      <c r="AN639" s="624"/>
      <c r="AO639" s="625"/>
      <c r="AP639" s="578"/>
      <c r="AQ639" s="578"/>
      <c r="AR639" s="578"/>
      <c r="AS639" s="578"/>
      <c r="AT639" s="578"/>
      <c r="AU639" s="578"/>
      <c r="AV639" s="578"/>
      <c r="AW639" s="578"/>
      <c r="AX639" s="578"/>
      <c r="AY639" s="578"/>
      <c r="AZ639" s="578">
        <v>4</v>
      </c>
      <c r="BA639" s="578"/>
      <c r="BB639" s="578"/>
      <c r="BC639" s="578"/>
      <c r="BD639" s="578"/>
      <c r="BE639" s="578"/>
      <c r="BF639" s="578"/>
      <c r="BG639" s="578"/>
      <c r="BH639" s="578"/>
      <c r="BI639" s="578"/>
    </row>
    <row r="640" spans="1:61" x14ac:dyDescent="0.3">
      <c r="A640" s="623" t="s">
        <v>314</v>
      </c>
      <c r="B640" s="624"/>
      <c r="C640" s="624" t="s">
        <v>509</v>
      </c>
      <c r="D640" s="624"/>
      <c r="E640" s="624"/>
      <c r="F640" s="624"/>
      <c r="G640" s="624"/>
      <c r="H640" s="624"/>
      <c r="I640" s="624"/>
      <c r="J640" s="624"/>
      <c r="K640" s="624"/>
      <c r="L640" s="624"/>
      <c r="M640" s="624"/>
      <c r="N640" s="624"/>
      <c r="O640" s="624"/>
      <c r="P640" s="624"/>
      <c r="Q640" s="624"/>
      <c r="R640" s="624"/>
      <c r="S640" s="624"/>
      <c r="T640" s="624"/>
      <c r="U640" s="624"/>
      <c r="V640" s="624"/>
      <c r="W640" s="624"/>
      <c r="X640" s="624"/>
      <c r="Y640" s="624"/>
      <c r="Z640" s="624"/>
      <c r="AA640" s="624"/>
      <c r="AB640" s="624"/>
      <c r="AC640" s="624"/>
      <c r="AD640" s="624"/>
      <c r="AE640" s="624"/>
      <c r="AF640" s="624"/>
      <c r="AG640" s="624"/>
      <c r="AH640" s="624"/>
      <c r="AI640" s="624"/>
      <c r="AJ640" s="624"/>
      <c r="AK640" s="624"/>
      <c r="AL640" s="624"/>
      <c r="AM640" s="624"/>
      <c r="AN640" s="624"/>
      <c r="AO640" s="625"/>
      <c r="AP640" s="578"/>
      <c r="AQ640" s="578"/>
      <c r="AR640" s="578"/>
      <c r="AS640" s="578"/>
      <c r="AT640" s="578"/>
      <c r="AU640" s="578"/>
      <c r="AV640" s="578"/>
      <c r="AW640" s="578"/>
      <c r="AX640" s="578"/>
      <c r="AY640" s="578"/>
      <c r="AZ640" s="578">
        <v>3</v>
      </c>
      <c r="BA640" s="578"/>
      <c r="BB640" s="578"/>
      <c r="BC640" s="578"/>
      <c r="BD640" s="578"/>
      <c r="BE640" s="578"/>
      <c r="BF640" s="578"/>
      <c r="BG640" s="578"/>
      <c r="BH640" s="578"/>
      <c r="BI640" s="578"/>
    </row>
    <row r="641" spans="1:61" x14ac:dyDescent="0.3">
      <c r="A641" s="623" t="s">
        <v>314</v>
      </c>
      <c r="B641" s="624"/>
      <c r="C641" s="624" t="s">
        <v>508</v>
      </c>
      <c r="D641" s="624"/>
      <c r="E641" s="624"/>
      <c r="F641" s="624"/>
      <c r="G641" s="624"/>
      <c r="H641" s="624"/>
      <c r="I641" s="624"/>
      <c r="J641" s="624"/>
      <c r="K641" s="624"/>
      <c r="L641" s="624"/>
      <c r="M641" s="624"/>
      <c r="N641" s="624"/>
      <c r="O641" s="624"/>
      <c r="P641" s="624"/>
      <c r="Q641" s="624"/>
      <c r="R641" s="624"/>
      <c r="S641" s="624"/>
      <c r="T641" s="624"/>
      <c r="U641" s="624"/>
      <c r="V641" s="624"/>
      <c r="W641" s="624"/>
      <c r="X641" s="624"/>
      <c r="Y641" s="624"/>
      <c r="Z641" s="624"/>
      <c r="AA641" s="624"/>
      <c r="AB641" s="624"/>
      <c r="AC641" s="624"/>
      <c r="AD641" s="624"/>
      <c r="AE641" s="624"/>
      <c r="AF641" s="624"/>
      <c r="AG641" s="624"/>
      <c r="AH641" s="624"/>
      <c r="AI641" s="624"/>
      <c r="AJ641" s="624"/>
      <c r="AK641" s="624"/>
      <c r="AL641" s="624"/>
      <c r="AM641" s="624"/>
      <c r="AN641" s="624"/>
      <c r="AO641" s="625"/>
      <c r="AP641" s="578"/>
      <c r="AQ641" s="578"/>
      <c r="AR641" s="578"/>
      <c r="AS641" s="578"/>
      <c r="AT641" s="578"/>
      <c r="AU641" s="578"/>
      <c r="AV641" s="578"/>
      <c r="AW641" s="578"/>
      <c r="AX641" s="578"/>
      <c r="AY641" s="578"/>
      <c r="AZ641" s="578">
        <v>1</v>
      </c>
      <c r="BA641" s="578"/>
      <c r="BB641" s="578"/>
      <c r="BC641" s="578"/>
      <c r="BD641" s="578"/>
      <c r="BE641" s="578"/>
      <c r="BF641" s="578"/>
      <c r="BG641" s="578"/>
      <c r="BH641" s="578"/>
      <c r="BI641" s="578"/>
    </row>
    <row r="642" spans="1:61" x14ac:dyDescent="0.3">
      <c r="A642" s="129"/>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c r="AZ642" s="130"/>
      <c r="BA642" s="130"/>
      <c r="BB642" s="130"/>
      <c r="BC642" s="130"/>
      <c r="BD642" s="130"/>
      <c r="BE642" s="130"/>
      <c r="BF642" s="130"/>
      <c r="BG642" s="130"/>
      <c r="BH642" s="130"/>
      <c r="BI642" s="131"/>
    </row>
    <row r="643" spans="1:61" ht="19.5" customHeight="1" x14ac:dyDescent="0.3">
      <c r="A643" s="599" t="s">
        <v>315</v>
      </c>
      <c r="B643" s="600"/>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0"/>
      <c r="AL643" s="600"/>
      <c r="AM643" s="600"/>
      <c r="AN643" s="600"/>
      <c r="AO643" s="600"/>
      <c r="AP643" s="600"/>
      <c r="AQ643" s="600"/>
      <c r="AR643" s="600"/>
      <c r="AS643" s="600"/>
      <c r="AT643" s="600"/>
      <c r="AU643" s="600"/>
      <c r="AV643" s="600"/>
      <c r="AW643" s="600"/>
      <c r="AX643" s="600"/>
      <c r="AY643" s="600"/>
      <c r="AZ643" s="600"/>
      <c r="BA643" s="600"/>
      <c r="BB643" s="600"/>
      <c r="BC643" s="600"/>
      <c r="BD643" s="600"/>
      <c r="BE643" s="600"/>
      <c r="BF643" s="600"/>
      <c r="BG643" s="600"/>
      <c r="BH643" s="600"/>
      <c r="BI643" s="601"/>
    </row>
    <row r="644" spans="1:61" x14ac:dyDescent="0.3">
      <c r="A644" s="632" t="s">
        <v>316</v>
      </c>
      <c r="B644" s="633"/>
      <c r="C644" s="633"/>
      <c r="D644" s="633"/>
      <c r="E644" s="633"/>
      <c r="F644" s="633"/>
      <c r="G644" s="633"/>
      <c r="H644" s="633"/>
      <c r="I644" s="633"/>
      <c r="J644" s="633"/>
      <c r="K644" s="633"/>
      <c r="L644" s="633"/>
      <c r="M644" s="633"/>
      <c r="N644" s="633"/>
      <c r="O644" s="633"/>
      <c r="P644" s="633"/>
      <c r="Q644" s="633"/>
      <c r="R644" s="633"/>
      <c r="S644" s="633"/>
      <c r="T644" s="634"/>
      <c r="U644" s="578" t="s">
        <v>312</v>
      </c>
      <c r="V644" s="578"/>
      <c r="W644" s="578"/>
      <c r="X644" s="578"/>
      <c r="Y644" s="578"/>
      <c r="Z644" s="578"/>
      <c r="AA644" s="578"/>
      <c r="AB644" s="578"/>
      <c r="AC644" s="578"/>
      <c r="AD644" s="578"/>
      <c r="AE644" s="632" t="s">
        <v>317</v>
      </c>
      <c r="AF644" s="633"/>
      <c r="AG644" s="633"/>
      <c r="AH644" s="633"/>
      <c r="AI644" s="633"/>
      <c r="AJ644" s="633"/>
      <c r="AK644" s="633"/>
      <c r="AL644" s="633"/>
      <c r="AM644" s="633"/>
      <c r="AN644" s="633"/>
      <c r="AO644" s="633"/>
      <c r="AP644" s="633"/>
      <c r="AQ644" s="633"/>
      <c r="AR644" s="633"/>
      <c r="AS644" s="633"/>
      <c r="AT644" s="633"/>
      <c r="AU644" s="633"/>
      <c r="AV644" s="633"/>
      <c r="AW644" s="633"/>
      <c r="AX644" s="633"/>
      <c r="AY644" s="634"/>
      <c r="AZ644" s="578" t="s">
        <v>312</v>
      </c>
      <c r="BA644" s="578"/>
      <c r="BB644" s="578"/>
      <c r="BC644" s="578"/>
      <c r="BD644" s="578"/>
      <c r="BE644" s="578"/>
      <c r="BF644" s="578"/>
      <c r="BG644" s="578"/>
      <c r="BH644" s="578"/>
      <c r="BI644" s="578"/>
    </row>
    <row r="645" spans="1:61" x14ac:dyDescent="0.3">
      <c r="A645" s="571" t="s">
        <v>314</v>
      </c>
      <c r="B645" s="572"/>
      <c r="C645" s="635" t="s">
        <v>318</v>
      </c>
      <c r="D645" s="635"/>
      <c r="E645" s="635"/>
      <c r="F645" s="635"/>
      <c r="G645" s="635"/>
      <c r="H645" s="635"/>
      <c r="I645" s="635"/>
      <c r="J645" s="635"/>
      <c r="K645" s="635"/>
      <c r="L645" s="635"/>
      <c r="M645" s="635"/>
      <c r="N645" s="635"/>
      <c r="O645" s="635"/>
      <c r="P645" s="635"/>
      <c r="Q645" s="635"/>
      <c r="R645" s="635"/>
      <c r="S645" s="635"/>
      <c r="T645" s="635"/>
      <c r="U645" s="626"/>
      <c r="V645" s="627"/>
      <c r="W645" s="627"/>
      <c r="X645" s="627"/>
      <c r="Y645" s="627"/>
      <c r="Z645" s="627"/>
      <c r="AA645" s="627"/>
      <c r="AB645" s="620">
        <v>5</v>
      </c>
      <c r="AC645" s="621"/>
      <c r="AD645" s="622"/>
      <c r="AE645" s="571" t="s">
        <v>314</v>
      </c>
      <c r="AF645" s="572"/>
      <c r="AG645" s="572" t="s">
        <v>318</v>
      </c>
      <c r="AH645" s="572"/>
      <c r="AI645" s="572"/>
      <c r="AJ645" s="572"/>
      <c r="AK645" s="572"/>
      <c r="AL645" s="572"/>
      <c r="AM645" s="572"/>
      <c r="AN645" s="572"/>
      <c r="AO645" s="572"/>
      <c r="AP645" s="572"/>
      <c r="AQ645" s="572"/>
      <c r="AR645" s="572"/>
      <c r="AS645" s="572"/>
      <c r="AT645" s="572"/>
      <c r="AU645" s="572"/>
      <c r="AV645" s="572"/>
      <c r="AW645" s="572"/>
      <c r="AX645" s="572"/>
      <c r="AY645" s="573"/>
      <c r="AZ645" s="626"/>
      <c r="BA645" s="627"/>
      <c r="BB645" s="627"/>
      <c r="BC645" s="627"/>
      <c r="BD645" s="627"/>
      <c r="BE645" s="627"/>
      <c r="BF645" s="630"/>
      <c r="BG645" s="620">
        <v>5</v>
      </c>
      <c r="BH645" s="621"/>
      <c r="BI645" s="622"/>
    </row>
    <row r="646" spans="1:61" x14ac:dyDescent="0.3">
      <c r="A646" s="571" t="s">
        <v>314</v>
      </c>
      <c r="B646" s="572"/>
      <c r="C646" s="572" t="s">
        <v>319</v>
      </c>
      <c r="D646" s="572"/>
      <c r="E646" s="572"/>
      <c r="F646" s="572"/>
      <c r="G646" s="572"/>
      <c r="H646" s="572"/>
      <c r="I646" s="572"/>
      <c r="J646" s="572"/>
      <c r="K646" s="572"/>
      <c r="L646" s="572"/>
      <c r="M646" s="572"/>
      <c r="N646" s="572"/>
      <c r="O646" s="572"/>
      <c r="P646" s="572"/>
      <c r="Q646" s="572"/>
      <c r="R646" s="572"/>
      <c r="S646" s="572"/>
      <c r="T646" s="572"/>
      <c r="U646" s="628"/>
      <c r="V646" s="629"/>
      <c r="W646" s="629"/>
      <c r="X646" s="629"/>
      <c r="Y646" s="629"/>
      <c r="Z646" s="629"/>
      <c r="AA646" s="629"/>
      <c r="AB646" s="623">
        <v>4</v>
      </c>
      <c r="AC646" s="624"/>
      <c r="AD646" s="625"/>
      <c r="AE646" s="571" t="s">
        <v>314</v>
      </c>
      <c r="AF646" s="572"/>
      <c r="AG646" s="572" t="s">
        <v>319</v>
      </c>
      <c r="AH646" s="572"/>
      <c r="AI646" s="572"/>
      <c r="AJ646" s="572"/>
      <c r="AK646" s="572"/>
      <c r="AL646" s="572"/>
      <c r="AM646" s="572"/>
      <c r="AN646" s="572"/>
      <c r="AO646" s="572"/>
      <c r="AP646" s="572"/>
      <c r="AQ646" s="572"/>
      <c r="AR646" s="572"/>
      <c r="AS646" s="572"/>
      <c r="AT646" s="572"/>
      <c r="AU646" s="572"/>
      <c r="AV646" s="572"/>
      <c r="AW646" s="572"/>
      <c r="AX646" s="572"/>
      <c r="AY646" s="573"/>
      <c r="AZ646" s="628"/>
      <c r="BA646" s="629"/>
      <c r="BB646" s="629"/>
      <c r="BC646" s="629"/>
      <c r="BD646" s="629"/>
      <c r="BE646" s="629"/>
      <c r="BF646" s="653"/>
      <c r="BG646" s="623">
        <v>4</v>
      </c>
      <c r="BH646" s="624"/>
      <c r="BI646" s="625"/>
    </row>
    <row r="647" spans="1:61" ht="15" customHeight="1" x14ac:dyDescent="0.3">
      <c r="A647" s="129"/>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c r="AZ647" s="130"/>
      <c r="BA647" s="130"/>
      <c r="BB647" s="130"/>
      <c r="BC647" s="130"/>
      <c r="BD647" s="130"/>
      <c r="BE647" s="130"/>
      <c r="BF647" s="130"/>
      <c r="BG647" s="130"/>
      <c r="BH647" s="130"/>
      <c r="BI647" s="131"/>
    </row>
    <row r="648" spans="1:61" ht="24.75" customHeight="1" x14ac:dyDescent="0.3">
      <c r="A648" s="696" t="s">
        <v>320</v>
      </c>
      <c r="B648" s="697"/>
      <c r="C648" s="697"/>
      <c r="D648" s="697"/>
      <c r="E648" s="697"/>
      <c r="F648" s="697"/>
      <c r="G648" s="697"/>
      <c r="H648" s="697"/>
      <c r="I648" s="697"/>
      <c r="J648" s="697"/>
      <c r="K648" s="697"/>
      <c r="L648" s="697"/>
      <c r="M648" s="697"/>
      <c r="N648" s="697"/>
      <c r="O648" s="697"/>
      <c r="P648" s="697"/>
      <c r="Q648" s="697"/>
      <c r="R648" s="697"/>
      <c r="S648" s="697"/>
      <c r="T648" s="697"/>
      <c r="U648" s="697"/>
      <c r="V648" s="697"/>
      <c r="W648" s="697"/>
      <c r="X648" s="697"/>
      <c r="Y648" s="697"/>
      <c r="Z648" s="697"/>
      <c r="AA648" s="697"/>
      <c r="AB648" s="697"/>
      <c r="AC648" s="697"/>
      <c r="AD648" s="697"/>
      <c r="AE648" s="697"/>
      <c r="AF648" s="697"/>
      <c r="AG648" s="697"/>
      <c r="AH648" s="697"/>
      <c r="AI648" s="697"/>
      <c r="AJ648" s="697"/>
      <c r="AK648" s="697"/>
      <c r="AL648" s="697"/>
      <c r="AM648" s="697"/>
      <c r="AN648" s="697"/>
      <c r="AO648" s="698"/>
      <c r="AP648" s="620"/>
      <c r="AQ648" s="621"/>
      <c r="AR648" s="621"/>
      <c r="AS648" s="621"/>
      <c r="AT648" s="621"/>
      <c r="AU648" s="621"/>
      <c r="AV648" s="621"/>
      <c r="AW648" s="621"/>
      <c r="AX648" s="621"/>
      <c r="AY648" s="622"/>
      <c r="AZ648" s="620" t="s">
        <v>312</v>
      </c>
      <c r="BA648" s="621"/>
      <c r="BB648" s="621"/>
      <c r="BC648" s="621"/>
      <c r="BD648" s="621"/>
      <c r="BE648" s="621"/>
      <c r="BF648" s="621"/>
      <c r="BG648" s="621"/>
      <c r="BH648" s="621"/>
      <c r="BI648" s="622"/>
    </row>
    <row r="649" spans="1:61" ht="23.25" customHeight="1" x14ac:dyDescent="0.3">
      <c r="A649" s="700" t="s">
        <v>321</v>
      </c>
      <c r="B649" s="701"/>
      <c r="C649" s="701"/>
      <c r="D649" s="701"/>
      <c r="E649" s="701"/>
      <c r="F649" s="701"/>
      <c r="G649" s="701"/>
      <c r="H649" s="701"/>
      <c r="I649" s="701"/>
      <c r="J649" s="701"/>
      <c r="K649" s="701"/>
      <c r="L649" s="701"/>
      <c r="M649" s="701"/>
      <c r="N649" s="701"/>
      <c r="O649" s="701"/>
      <c r="P649" s="701"/>
      <c r="Q649" s="701"/>
      <c r="R649" s="701"/>
      <c r="S649" s="701"/>
      <c r="T649" s="701"/>
      <c r="U649" s="701"/>
      <c r="V649" s="701"/>
      <c r="W649" s="701"/>
      <c r="X649" s="701"/>
      <c r="Y649" s="701"/>
      <c r="Z649" s="701"/>
      <c r="AA649" s="701"/>
      <c r="AB649" s="701"/>
      <c r="AC649" s="49"/>
      <c r="AD649" s="49"/>
      <c r="AE649" s="49"/>
      <c r="AF649" s="49"/>
      <c r="AG649" s="49"/>
      <c r="AH649" s="49"/>
      <c r="AI649" s="49"/>
      <c r="AJ649" s="49"/>
      <c r="AK649" s="49"/>
      <c r="AL649" s="49"/>
      <c r="AM649" s="49"/>
      <c r="AN649" s="49"/>
      <c r="AO649" s="50"/>
      <c r="AP649" s="651"/>
      <c r="AQ649" s="652"/>
      <c r="AR649" s="652"/>
      <c r="AS649" s="652"/>
      <c r="AT649" s="652"/>
      <c r="AU649" s="652"/>
      <c r="AV649" s="652"/>
      <c r="AW649" s="652"/>
      <c r="AX649" s="652"/>
      <c r="AY649" s="699"/>
      <c r="AZ649" s="651"/>
      <c r="BA649" s="652"/>
      <c r="BB649" s="652"/>
      <c r="BC649" s="652"/>
      <c r="BD649" s="652"/>
      <c r="BE649" s="652"/>
      <c r="BF649" s="652"/>
      <c r="BG649" s="652"/>
      <c r="BH649" s="652"/>
      <c r="BI649" s="699"/>
    </row>
    <row r="650" spans="1:61" ht="15" customHeight="1" x14ac:dyDescent="0.3">
      <c r="A650" s="651" t="s">
        <v>314</v>
      </c>
      <c r="B650" s="652"/>
      <c r="C650" s="572" t="s">
        <v>322</v>
      </c>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2"/>
      <c r="AL650" s="572"/>
      <c r="AM650" s="572"/>
      <c r="AN650" s="572"/>
      <c r="AO650" s="573"/>
      <c r="AP650" s="631"/>
      <c r="AQ650" s="631"/>
      <c r="AR650" s="631"/>
      <c r="AS650" s="631"/>
      <c r="AT650" s="631"/>
      <c r="AU650" s="631"/>
      <c r="AV650" s="631"/>
      <c r="AW650" s="631"/>
      <c r="AX650" s="631"/>
      <c r="AY650" s="631"/>
      <c r="AZ650" s="631">
        <v>5</v>
      </c>
      <c r="BA650" s="631"/>
      <c r="BB650" s="631"/>
      <c r="BC650" s="631"/>
      <c r="BD650" s="631"/>
      <c r="BE650" s="631"/>
      <c r="BF650" s="631"/>
      <c r="BG650" s="631"/>
      <c r="BH650" s="631"/>
      <c r="BI650" s="631"/>
    </row>
    <row r="651" spans="1:61" ht="15" customHeight="1" x14ac:dyDescent="0.3">
      <c r="A651" s="651" t="s">
        <v>314</v>
      </c>
      <c r="B651" s="652"/>
      <c r="C651" s="572" t="s">
        <v>323</v>
      </c>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2"/>
      <c r="AL651" s="572"/>
      <c r="AM651" s="572"/>
      <c r="AN651" s="572"/>
      <c r="AO651" s="573"/>
      <c r="AP651" s="631"/>
      <c r="AQ651" s="631"/>
      <c r="AR651" s="631"/>
      <c r="AS651" s="631"/>
      <c r="AT651" s="631"/>
      <c r="AU651" s="631"/>
      <c r="AV651" s="631"/>
      <c r="AW651" s="631"/>
      <c r="AX651" s="631"/>
      <c r="AY651" s="631"/>
      <c r="AZ651" s="631">
        <v>3</v>
      </c>
      <c r="BA651" s="631"/>
      <c r="BB651" s="631"/>
      <c r="BC651" s="631"/>
      <c r="BD651" s="631"/>
      <c r="BE651" s="631"/>
      <c r="BF651" s="631"/>
      <c r="BG651" s="631"/>
      <c r="BH651" s="631"/>
      <c r="BI651" s="631"/>
    </row>
    <row r="652" spans="1:61" ht="15" customHeight="1" x14ac:dyDescent="0.3">
      <c r="A652" s="651" t="s">
        <v>314</v>
      </c>
      <c r="B652" s="652"/>
      <c r="C652" s="572" t="s">
        <v>331</v>
      </c>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2"/>
      <c r="AL652" s="572"/>
      <c r="AM652" s="572"/>
      <c r="AN652" s="572"/>
      <c r="AO652" s="573"/>
      <c r="AP652" s="631"/>
      <c r="AQ652" s="631"/>
      <c r="AR652" s="631"/>
      <c r="AS652" s="631"/>
      <c r="AT652" s="631"/>
      <c r="AU652" s="631"/>
      <c r="AV652" s="631"/>
      <c r="AW652" s="631"/>
      <c r="AX652" s="631"/>
      <c r="AY652" s="631"/>
      <c r="AZ652" s="631">
        <v>1</v>
      </c>
      <c r="BA652" s="631"/>
      <c r="BB652" s="631"/>
      <c r="BC652" s="631"/>
      <c r="BD652" s="631"/>
      <c r="BE652" s="631"/>
      <c r="BF652" s="631"/>
      <c r="BG652" s="631"/>
      <c r="BH652" s="631"/>
      <c r="BI652" s="631"/>
    </row>
    <row r="653" spans="1:61" ht="15" customHeight="1" x14ac:dyDescent="0.3">
      <c r="A653" s="623"/>
      <c r="B653" s="624"/>
      <c r="C653" s="624"/>
      <c r="D653" s="624"/>
      <c r="E653" s="624"/>
      <c r="F653" s="624"/>
      <c r="G653" s="624"/>
      <c r="H653" s="624"/>
      <c r="I653" s="624"/>
      <c r="J653" s="624"/>
      <c r="K653" s="624"/>
      <c r="L653" s="624"/>
      <c r="M653" s="624"/>
      <c r="N653" s="624"/>
      <c r="O653" s="624"/>
      <c r="P653" s="624"/>
      <c r="Q653" s="624"/>
      <c r="R653" s="624"/>
      <c r="S653" s="624"/>
      <c r="T653" s="624"/>
      <c r="U653" s="624"/>
      <c r="V653" s="624"/>
      <c r="W653" s="624"/>
      <c r="X653" s="624"/>
      <c r="Y653" s="624"/>
      <c r="Z653" s="624"/>
      <c r="AA653" s="624"/>
      <c r="AB653" s="624"/>
      <c r="AC653" s="624"/>
      <c r="AD653" s="624"/>
      <c r="AE653" s="624"/>
      <c r="AF653" s="624"/>
      <c r="AG653" s="624"/>
      <c r="AH653" s="624"/>
      <c r="AI653" s="624"/>
      <c r="AJ653" s="624"/>
      <c r="AK653" s="624"/>
      <c r="AL653" s="624"/>
      <c r="AM653" s="624"/>
      <c r="AN653" s="624"/>
      <c r="AO653" s="624"/>
      <c r="AP653" s="624"/>
      <c r="AQ653" s="624"/>
      <c r="AR653" s="624"/>
      <c r="AS653" s="624"/>
      <c r="AT653" s="624"/>
      <c r="AU653" s="624"/>
      <c r="AV653" s="624"/>
      <c r="AW653" s="624"/>
      <c r="AX653" s="624"/>
      <c r="AY653" s="624"/>
      <c r="AZ653" s="624"/>
      <c r="BA653" s="624"/>
      <c r="BB653" s="624"/>
      <c r="BC653" s="624"/>
      <c r="BD653" s="624"/>
      <c r="BE653" s="624"/>
      <c r="BF653" s="624"/>
      <c r="BG653" s="624"/>
      <c r="BH653" s="624"/>
      <c r="BI653" s="625"/>
    </row>
    <row r="654" spans="1:61" ht="27" customHeight="1" x14ac:dyDescent="0.3">
      <c r="A654" s="672" t="s">
        <v>324</v>
      </c>
      <c r="B654" s="673"/>
      <c r="C654" s="673"/>
      <c r="D654" s="673"/>
      <c r="E654" s="673"/>
      <c r="F654" s="673"/>
      <c r="G654" s="673"/>
      <c r="H654" s="673"/>
      <c r="I654" s="673"/>
      <c r="J654" s="673"/>
      <c r="K654" s="673"/>
      <c r="L654" s="673"/>
      <c r="M654" s="673"/>
      <c r="N654" s="673"/>
      <c r="O654" s="673"/>
      <c r="P654" s="673"/>
      <c r="Q654" s="673"/>
      <c r="R654" s="673"/>
      <c r="S654" s="673"/>
      <c r="T654" s="673"/>
      <c r="U654" s="673"/>
      <c r="V654" s="673"/>
      <c r="W654" s="673"/>
      <c r="X654" s="673"/>
      <c r="Y654" s="673"/>
      <c r="Z654" s="673"/>
      <c r="AA654" s="673"/>
      <c r="AB654" s="673"/>
      <c r="AC654" s="673"/>
      <c r="AD654" s="673"/>
      <c r="AE654" s="673"/>
      <c r="AF654" s="673"/>
      <c r="AG654" s="673"/>
      <c r="AH654" s="673"/>
      <c r="AI654" s="673"/>
      <c r="AJ654" s="673"/>
      <c r="AK654" s="673"/>
      <c r="AL654" s="673"/>
      <c r="AM654" s="673"/>
      <c r="AN654" s="673"/>
      <c r="AO654" s="674"/>
      <c r="AP654" s="631"/>
      <c r="AQ654" s="631"/>
      <c r="AR654" s="631"/>
      <c r="AS654" s="631"/>
      <c r="AT654" s="631"/>
      <c r="AU654" s="631"/>
      <c r="AV654" s="631"/>
      <c r="AW654" s="631"/>
      <c r="AX654" s="631"/>
      <c r="AY654" s="631"/>
      <c r="AZ654" s="631" t="s">
        <v>312</v>
      </c>
      <c r="BA654" s="631"/>
      <c r="BB654" s="631"/>
      <c r="BC654" s="631"/>
      <c r="BD654" s="631"/>
      <c r="BE654" s="631"/>
      <c r="BF654" s="631"/>
      <c r="BG654" s="631"/>
      <c r="BH654" s="631"/>
      <c r="BI654" s="631"/>
    </row>
    <row r="655" spans="1:61" ht="42" customHeight="1" x14ac:dyDescent="0.3">
      <c r="A655" s="678" t="s">
        <v>314</v>
      </c>
      <c r="B655" s="679"/>
      <c r="C655" s="576" t="s">
        <v>325</v>
      </c>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6"/>
      <c r="AL655" s="576"/>
      <c r="AM655" s="576"/>
      <c r="AN655" s="576"/>
      <c r="AO655" s="577"/>
      <c r="AP655" s="623"/>
      <c r="AQ655" s="624"/>
      <c r="AR655" s="624"/>
      <c r="AS655" s="624"/>
      <c r="AT655" s="624"/>
      <c r="AU655" s="624"/>
      <c r="AV655" s="624"/>
      <c r="AW655" s="624"/>
      <c r="AX655" s="624"/>
      <c r="AY655" s="625"/>
      <c r="AZ655" s="623">
        <v>5</v>
      </c>
      <c r="BA655" s="624"/>
      <c r="BB655" s="624"/>
      <c r="BC655" s="624"/>
      <c r="BD655" s="624"/>
      <c r="BE655" s="624"/>
      <c r="BF655" s="624"/>
      <c r="BG655" s="624"/>
      <c r="BH655" s="624"/>
      <c r="BI655" s="625"/>
    </row>
    <row r="656" spans="1:61" ht="39" customHeight="1" x14ac:dyDescent="0.3">
      <c r="A656" s="678" t="s">
        <v>314</v>
      </c>
      <c r="B656" s="679"/>
      <c r="C656" s="576" t="s">
        <v>328</v>
      </c>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6"/>
      <c r="AL656" s="576"/>
      <c r="AM656" s="576"/>
      <c r="AN656" s="576"/>
      <c r="AO656" s="577"/>
      <c r="AP656" s="631"/>
      <c r="AQ656" s="631"/>
      <c r="AR656" s="631"/>
      <c r="AS656" s="631"/>
      <c r="AT656" s="631"/>
      <c r="AU656" s="631"/>
      <c r="AV656" s="631"/>
      <c r="AW656" s="631"/>
      <c r="AX656" s="631"/>
      <c r="AY656" s="631"/>
      <c r="AZ656" s="631">
        <v>3</v>
      </c>
      <c r="BA656" s="631"/>
      <c r="BB656" s="631"/>
      <c r="BC656" s="631"/>
      <c r="BD656" s="631"/>
      <c r="BE656" s="631"/>
      <c r="BF656" s="631"/>
      <c r="BG656" s="631"/>
      <c r="BH656" s="631"/>
      <c r="BI656" s="631"/>
    </row>
    <row r="657" spans="1:61" ht="40.5" customHeight="1" x14ac:dyDescent="0.3">
      <c r="A657" s="678" t="s">
        <v>314</v>
      </c>
      <c r="B657" s="679"/>
      <c r="C657" s="576" t="s">
        <v>326</v>
      </c>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6"/>
      <c r="AL657" s="576"/>
      <c r="AM657" s="576"/>
      <c r="AN657" s="576"/>
      <c r="AO657" s="577"/>
      <c r="AP657" s="631"/>
      <c r="AQ657" s="631"/>
      <c r="AR657" s="631"/>
      <c r="AS657" s="631"/>
      <c r="AT657" s="631"/>
      <c r="AU657" s="631"/>
      <c r="AV657" s="631"/>
      <c r="AW657" s="631"/>
      <c r="AX657" s="631"/>
      <c r="AY657" s="631"/>
      <c r="AZ657" s="631">
        <v>1</v>
      </c>
      <c r="BA657" s="631"/>
      <c r="BB657" s="631"/>
      <c r="BC657" s="631"/>
      <c r="BD657" s="631"/>
      <c r="BE657" s="631"/>
      <c r="BF657" s="631"/>
      <c r="BG657" s="631"/>
      <c r="BH657" s="631"/>
      <c r="BI657" s="631"/>
    </row>
    <row r="658" spans="1:61" ht="15" customHeight="1" x14ac:dyDescent="0.3">
      <c r="A658" s="675" t="s">
        <v>327</v>
      </c>
      <c r="B658" s="676"/>
      <c r="C658" s="676"/>
      <c r="D658" s="676"/>
      <c r="E658" s="676"/>
      <c r="F658" s="676"/>
      <c r="G658" s="676"/>
      <c r="H658" s="676"/>
      <c r="I658" s="676"/>
      <c r="J658" s="676"/>
      <c r="K658" s="676"/>
      <c r="L658" s="676"/>
      <c r="M658" s="676"/>
      <c r="N658" s="676"/>
      <c r="O658" s="676"/>
      <c r="P658" s="676"/>
      <c r="Q658" s="676"/>
      <c r="R658" s="676"/>
      <c r="S658" s="676"/>
      <c r="T658" s="676"/>
      <c r="U658" s="676"/>
      <c r="V658" s="676"/>
      <c r="W658" s="676"/>
      <c r="X658" s="676"/>
      <c r="Y658" s="676"/>
      <c r="Z658" s="676"/>
      <c r="AA658" s="676"/>
      <c r="AB658" s="676"/>
      <c r="AC658" s="676"/>
      <c r="AD658" s="676"/>
      <c r="AE658" s="676"/>
      <c r="AF658" s="676"/>
      <c r="AG658" s="676"/>
      <c r="AH658" s="676"/>
      <c r="AI658" s="676"/>
      <c r="AJ658" s="676"/>
      <c r="AK658" s="676"/>
      <c r="AL658" s="676"/>
      <c r="AM658" s="676"/>
      <c r="AN658" s="676"/>
      <c r="AO658" s="677"/>
      <c r="AP658" s="631"/>
      <c r="AQ658" s="631"/>
      <c r="AR658" s="631"/>
      <c r="AS658" s="631"/>
      <c r="AT658" s="631"/>
      <c r="AU658" s="631"/>
      <c r="AV658" s="631"/>
      <c r="AW658" s="631"/>
      <c r="AX658" s="631"/>
      <c r="AY658" s="631"/>
      <c r="AZ658" s="680"/>
      <c r="BA658" s="680"/>
      <c r="BB658" s="680"/>
      <c r="BC658" s="680"/>
      <c r="BD658" s="680"/>
      <c r="BE658" s="680"/>
      <c r="BF658" s="680"/>
      <c r="BG658" s="680"/>
      <c r="BH658" s="680"/>
      <c r="BI658" s="680"/>
    </row>
    <row r="659" spans="1:61" ht="15" customHeight="1" x14ac:dyDescent="0.3">
      <c r="A659" s="132"/>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c r="AO659" s="128"/>
      <c r="AP659" s="128"/>
      <c r="AQ659" s="128"/>
      <c r="AR659" s="128"/>
      <c r="AS659" s="128"/>
      <c r="AT659" s="128"/>
      <c r="AU659" s="128"/>
      <c r="AV659" s="128"/>
      <c r="AW659" s="128"/>
      <c r="AX659" s="128"/>
      <c r="AY659" s="128"/>
      <c r="AZ659" s="128"/>
      <c r="BA659" s="128"/>
      <c r="BB659" s="128"/>
      <c r="BC659" s="128"/>
      <c r="BD659" s="128"/>
      <c r="BE659" s="128"/>
      <c r="BF659" s="128"/>
      <c r="BG659" s="128"/>
      <c r="BH659" s="128"/>
      <c r="BI659" s="128"/>
    </row>
    <row r="660" spans="1:61" ht="26.25" customHeight="1" x14ac:dyDescent="0.3">
      <c r="A660" s="684" t="s">
        <v>329</v>
      </c>
      <c r="B660" s="685"/>
      <c r="C660" s="685"/>
      <c r="D660" s="685"/>
      <c r="E660" s="685"/>
      <c r="F660" s="685"/>
      <c r="G660" s="685"/>
      <c r="H660" s="685"/>
      <c r="I660" s="685"/>
      <c r="J660" s="685"/>
      <c r="K660" s="685"/>
      <c r="L660" s="685"/>
      <c r="M660" s="685"/>
      <c r="N660" s="685"/>
      <c r="O660" s="685"/>
      <c r="P660" s="685"/>
      <c r="Q660" s="685"/>
      <c r="R660" s="685"/>
      <c r="S660" s="685"/>
      <c r="T660" s="685"/>
      <c r="U660" s="685"/>
      <c r="V660" s="685"/>
      <c r="W660" s="685"/>
      <c r="X660" s="685"/>
      <c r="Y660" s="685"/>
      <c r="Z660" s="685"/>
      <c r="AA660" s="685"/>
      <c r="AB660" s="685"/>
      <c r="AC660" s="685"/>
      <c r="AD660" s="685"/>
      <c r="AE660" s="685"/>
      <c r="AF660" s="685"/>
      <c r="AG660" s="685"/>
      <c r="AH660" s="685"/>
      <c r="AI660" s="685"/>
      <c r="AJ660" s="685"/>
      <c r="AK660" s="685"/>
      <c r="AL660" s="685"/>
      <c r="AM660" s="685"/>
      <c r="AN660" s="685"/>
      <c r="AO660" s="685"/>
      <c r="AP660" s="685"/>
      <c r="AQ660" s="685"/>
      <c r="AR660" s="685"/>
      <c r="AS660" s="685"/>
      <c r="AT660" s="685"/>
      <c r="AU660" s="685"/>
      <c r="AV660" s="685"/>
      <c r="AW660" s="685"/>
      <c r="AX660" s="685"/>
      <c r="AY660" s="685"/>
      <c r="AZ660" s="685"/>
      <c r="BA660" s="685"/>
      <c r="BB660" s="685"/>
      <c r="BC660" s="685"/>
      <c r="BD660" s="685"/>
      <c r="BE660" s="685"/>
      <c r="BF660" s="685"/>
      <c r="BG660" s="685"/>
      <c r="BH660" s="685"/>
      <c r="BI660" s="686"/>
    </row>
    <row r="661" spans="1:61" ht="15" customHeight="1" x14ac:dyDescent="0.3">
      <c r="A661" s="681"/>
      <c r="B661" s="682"/>
      <c r="C661" s="682"/>
      <c r="D661" s="682"/>
      <c r="E661" s="682"/>
      <c r="F661" s="682"/>
      <c r="G661" s="682"/>
      <c r="H661" s="682"/>
      <c r="I661" s="682"/>
      <c r="J661" s="682"/>
      <c r="K661" s="682"/>
      <c r="L661" s="682"/>
      <c r="M661" s="682"/>
      <c r="N661" s="682"/>
      <c r="O661" s="682"/>
      <c r="P661" s="682"/>
      <c r="Q661" s="682"/>
      <c r="R661" s="682"/>
      <c r="S661" s="682"/>
      <c r="T661" s="682"/>
      <c r="U661" s="682"/>
      <c r="V661" s="682"/>
      <c r="W661" s="682"/>
      <c r="X661" s="682"/>
      <c r="Y661" s="682"/>
      <c r="Z661" s="682"/>
      <c r="AA661" s="682"/>
      <c r="AB661" s="682"/>
      <c r="AC661" s="682"/>
      <c r="AD661" s="682"/>
      <c r="AE661" s="682"/>
      <c r="AF661" s="682"/>
      <c r="AG661" s="682"/>
      <c r="AH661" s="682"/>
      <c r="AI661" s="682"/>
      <c r="AJ661" s="682"/>
      <c r="AK661" s="682"/>
      <c r="AL661" s="682"/>
      <c r="AM661" s="682"/>
      <c r="AN661" s="682"/>
      <c r="AO661" s="682"/>
      <c r="AP661" s="682"/>
      <c r="AQ661" s="682"/>
      <c r="AR661" s="682"/>
      <c r="AS661" s="682"/>
      <c r="AT661" s="682"/>
      <c r="AU661" s="682"/>
      <c r="AV661" s="682"/>
      <c r="AW661" s="682"/>
      <c r="AX661" s="682"/>
      <c r="AY661" s="682"/>
      <c r="AZ661" s="682"/>
      <c r="BA661" s="682"/>
      <c r="BB661" s="682"/>
      <c r="BC661" s="682"/>
      <c r="BD661" s="682"/>
      <c r="BE661" s="682"/>
      <c r="BF661" s="682"/>
      <c r="BG661" s="682"/>
      <c r="BH661" s="682"/>
      <c r="BI661" s="683"/>
    </row>
    <row r="662" spans="1:61" ht="15" customHeight="1" x14ac:dyDescent="0.3">
      <c r="A662" s="681" t="s">
        <v>330</v>
      </c>
      <c r="B662" s="682"/>
      <c r="C662" s="682"/>
      <c r="D662" s="682"/>
      <c r="E662" s="682"/>
      <c r="F662" s="682"/>
      <c r="G662" s="682"/>
      <c r="H662" s="682"/>
      <c r="I662" s="682"/>
      <c r="J662" s="682"/>
      <c r="K662" s="682"/>
      <c r="L662" s="682"/>
      <c r="M662" s="682"/>
      <c r="N662" s="682"/>
      <c r="O662" s="682"/>
      <c r="P662" s="682"/>
      <c r="Q662" s="682"/>
      <c r="R662" s="682"/>
      <c r="S662" s="682"/>
      <c r="T662" s="682"/>
      <c r="U662" s="682"/>
      <c r="V662" s="682"/>
      <c r="W662" s="682"/>
      <c r="X662" s="682"/>
      <c r="Y662" s="682"/>
      <c r="Z662" s="682"/>
      <c r="AA662" s="682"/>
      <c r="AB662" s="682"/>
      <c r="AC662" s="682"/>
      <c r="AD662" s="682"/>
      <c r="AE662" s="682"/>
      <c r="AF662" s="682"/>
      <c r="AG662" s="682"/>
      <c r="AH662" s="682"/>
      <c r="AI662" s="682"/>
      <c r="AJ662" s="682"/>
      <c r="AK662" s="682"/>
      <c r="AL662" s="682"/>
      <c r="AM662" s="682"/>
      <c r="AN662" s="682"/>
      <c r="AO662" s="682"/>
      <c r="AP662" s="682"/>
      <c r="AQ662" s="682"/>
      <c r="AR662" s="682"/>
      <c r="AS662" s="682"/>
      <c r="AT662" s="682"/>
      <c r="AU662" s="682"/>
      <c r="AV662" s="682"/>
      <c r="AW662" s="682"/>
      <c r="AX662" s="682"/>
      <c r="AY662" s="682"/>
      <c r="AZ662" s="682"/>
      <c r="BA662" s="682"/>
      <c r="BB662" s="682"/>
      <c r="BC662" s="682"/>
      <c r="BD662" s="682"/>
      <c r="BE662" s="682"/>
      <c r="BF662" s="682"/>
      <c r="BG662" s="682"/>
      <c r="BH662" s="682"/>
      <c r="BI662" s="683"/>
    </row>
    <row r="663" spans="1:61" ht="15" customHeight="1" x14ac:dyDescent="0.3">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5"/>
    </row>
    <row r="664" spans="1:61" ht="1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row>
    <row r="665" spans="1:61" ht="15" customHeight="1" x14ac:dyDescent="0.3">
      <c r="A665" s="594" t="s">
        <v>266</v>
      </c>
      <c r="B665" s="594"/>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4"/>
      <c r="AL665" s="594"/>
      <c r="AM665" s="594"/>
      <c r="AN665" s="594"/>
      <c r="AO665" s="594"/>
      <c r="AP665" s="594"/>
      <c r="AQ665" s="594"/>
      <c r="AR665" s="594"/>
      <c r="AS665" s="594"/>
      <c r="AT665" s="594"/>
      <c r="AU665" s="594"/>
      <c r="AV665" s="594"/>
      <c r="AW665" s="594"/>
      <c r="AX665" s="594"/>
      <c r="AY665" s="594"/>
      <c r="AZ665" s="594"/>
      <c r="BA665" s="594"/>
      <c r="BB665" s="594"/>
      <c r="BC665" s="594"/>
      <c r="BD665" s="594"/>
      <c r="BE665" s="594"/>
      <c r="BF665" s="594"/>
      <c r="BG665" s="594"/>
      <c r="BH665" s="594"/>
      <c r="BI665" s="594"/>
    </row>
    <row r="666" spans="1:61" ht="24.75" customHeight="1" x14ac:dyDescent="0.3">
      <c r="A666" s="595" t="s">
        <v>451</v>
      </c>
      <c r="B666" s="595"/>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5"/>
      <c r="AL666" s="595"/>
      <c r="AM666" s="595"/>
      <c r="AN666" s="595"/>
      <c r="AO666" s="595"/>
      <c r="AP666" s="595"/>
      <c r="AQ666" s="595"/>
      <c r="AR666" s="595"/>
      <c r="AS666" s="595"/>
      <c r="AT666" s="595"/>
      <c r="AU666" s="595"/>
      <c r="AV666" s="595"/>
      <c r="AW666" s="595"/>
      <c r="AX666" s="595"/>
      <c r="AY666" s="595"/>
      <c r="AZ666" s="595"/>
      <c r="BA666" s="595"/>
      <c r="BB666" s="595"/>
      <c r="BC666" s="595"/>
      <c r="BD666" s="595"/>
      <c r="BE666" s="595"/>
      <c r="BF666" s="595"/>
      <c r="BG666" s="595"/>
      <c r="BH666" s="595"/>
      <c r="BI666" s="595"/>
    </row>
    <row r="667" spans="1:61" ht="15" customHeight="1" x14ac:dyDescent="0.3">
      <c r="A667" s="583"/>
      <c r="B667" s="583"/>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3"/>
      <c r="AL667" s="583"/>
      <c r="AM667" s="583"/>
      <c r="AN667" s="583"/>
      <c r="AO667" s="583"/>
      <c r="AP667" s="583"/>
      <c r="AQ667" s="583"/>
      <c r="AR667" s="583"/>
      <c r="AS667" s="583"/>
      <c r="AT667" s="583"/>
      <c r="AU667" s="583"/>
      <c r="AV667" s="583"/>
      <c r="AW667" s="583"/>
      <c r="AX667" s="583"/>
      <c r="AY667" s="583"/>
      <c r="AZ667" s="583"/>
      <c r="BA667" s="583"/>
      <c r="BB667" s="583"/>
      <c r="BC667" s="583"/>
      <c r="BD667" s="583"/>
      <c r="BE667" s="583"/>
      <c r="BF667" s="583"/>
      <c r="BG667" s="583"/>
      <c r="BH667" s="583"/>
      <c r="BI667" s="583"/>
    </row>
    <row r="668" spans="1:61" ht="15" customHeight="1" x14ac:dyDescent="0.3">
      <c r="A668" s="596" t="s">
        <v>267</v>
      </c>
      <c r="B668" s="596"/>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6"/>
      <c r="AZ668" s="596"/>
      <c r="BA668" s="596"/>
      <c r="BB668" s="596"/>
      <c r="BC668" s="596"/>
      <c r="BD668" s="596"/>
      <c r="BE668" s="596"/>
      <c r="BF668" s="596"/>
      <c r="BG668" s="596"/>
      <c r="BH668" s="596"/>
      <c r="BI668" s="596"/>
    </row>
    <row r="669" spans="1:61" ht="15" customHeight="1" x14ac:dyDescent="0.3">
      <c r="A669" s="596"/>
      <c r="B669" s="596"/>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6"/>
      <c r="AZ669" s="596"/>
      <c r="BA669" s="596"/>
      <c r="BB669" s="596"/>
      <c r="BC669" s="596"/>
      <c r="BD669" s="596"/>
      <c r="BE669" s="596"/>
      <c r="BF669" s="596"/>
      <c r="BG669" s="596"/>
      <c r="BH669" s="596"/>
      <c r="BI669" s="596"/>
    </row>
    <row r="670" spans="1:61" ht="15" customHeight="1" x14ac:dyDescent="0.3">
      <c r="A670" s="596" t="s">
        <v>268</v>
      </c>
      <c r="B670" s="596"/>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6"/>
      <c r="AL670" s="596"/>
      <c r="AM670" s="596"/>
      <c r="AN670" s="596"/>
      <c r="AO670" s="596"/>
      <c r="AP670" s="596"/>
      <c r="AQ670" s="596"/>
      <c r="AR670" s="596"/>
      <c r="AS670" s="596"/>
      <c r="AT670" s="596"/>
      <c r="AU670" s="596"/>
      <c r="AV670" s="596"/>
      <c r="AW670" s="596"/>
      <c r="AX670" s="596"/>
      <c r="AY670" s="596"/>
      <c r="AZ670" s="596"/>
      <c r="BA670" s="596"/>
      <c r="BB670" s="596"/>
      <c r="BC670" s="596"/>
      <c r="BD670" s="596"/>
      <c r="BE670" s="596"/>
      <c r="BF670" s="596"/>
      <c r="BG670" s="596"/>
      <c r="BH670" s="596"/>
      <c r="BI670" s="596"/>
    </row>
    <row r="671" spans="1:61" ht="15" customHeight="1" x14ac:dyDescent="0.3">
      <c r="A671" s="597"/>
      <c r="B671" s="597"/>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7"/>
      <c r="AL671" s="597"/>
      <c r="AM671" s="597"/>
      <c r="AN671" s="597"/>
      <c r="AO671" s="597"/>
      <c r="AP671" s="597"/>
      <c r="AQ671" s="597"/>
      <c r="AR671" s="597"/>
      <c r="AS671" s="597"/>
      <c r="AT671" s="597"/>
      <c r="AU671" s="597"/>
      <c r="AV671" s="597"/>
      <c r="AW671" s="597"/>
      <c r="AX671" s="597"/>
      <c r="AY671" s="597"/>
      <c r="AZ671" s="597"/>
      <c r="BA671" s="597"/>
      <c r="BB671" s="597"/>
      <c r="BC671" s="597"/>
      <c r="BD671" s="597"/>
      <c r="BE671" s="597"/>
      <c r="BF671" s="597"/>
      <c r="BG671" s="597"/>
      <c r="BH671" s="597"/>
      <c r="BI671" s="597"/>
    </row>
    <row r="672" spans="1:61" ht="15" customHeight="1" x14ac:dyDescent="0.3">
      <c r="A672" s="579" t="s">
        <v>269</v>
      </c>
      <c r="B672" s="579"/>
      <c r="C672" s="579"/>
      <c r="D672" s="579"/>
      <c r="E672" s="579"/>
      <c r="F672" s="579"/>
      <c r="G672" s="579"/>
      <c r="H672" s="579"/>
      <c r="I672" s="579"/>
      <c r="J672" s="579"/>
      <c r="K672" s="579"/>
      <c r="L672" s="579"/>
      <c r="M672" s="579"/>
      <c r="N672" s="579"/>
      <c r="O672" s="579"/>
      <c r="P672" s="580"/>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1"/>
      <c r="AL672" s="581"/>
      <c r="AM672" s="581"/>
      <c r="AN672" s="581"/>
      <c r="AO672" s="581"/>
      <c r="AP672" s="581"/>
      <c r="AQ672" s="581"/>
      <c r="AR672" s="581"/>
      <c r="AS672" s="581"/>
      <c r="AT672" s="581"/>
      <c r="AU672" s="581"/>
      <c r="AV672" s="581"/>
      <c r="AW672" s="581"/>
      <c r="AX672" s="581"/>
      <c r="AY672" s="581"/>
      <c r="AZ672" s="581"/>
      <c r="BA672" s="581"/>
      <c r="BB672" s="581"/>
      <c r="BC672" s="581"/>
      <c r="BD672" s="581"/>
      <c r="BE672" s="581"/>
      <c r="BF672" s="581"/>
      <c r="BG672" s="581"/>
      <c r="BH672" s="582"/>
      <c r="BI672" s="104"/>
    </row>
    <row r="673" spans="1:61" x14ac:dyDescent="0.3">
      <c r="A673" s="579"/>
      <c r="B673" s="579"/>
      <c r="C673" s="579"/>
      <c r="D673" s="579"/>
      <c r="E673" s="579"/>
      <c r="F673" s="579"/>
      <c r="G673" s="579"/>
      <c r="H673" s="579"/>
      <c r="I673" s="579"/>
      <c r="J673" s="579"/>
      <c r="K673" s="579"/>
      <c r="L673" s="579"/>
      <c r="M673" s="579"/>
      <c r="N673" s="579"/>
      <c r="O673" s="579"/>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c r="AL673" s="103"/>
      <c r="AM673" s="103"/>
      <c r="AN673" s="103"/>
      <c r="AO673" s="103"/>
      <c r="AP673" s="103"/>
      <c r="AQ673" s="103"/>
      <c r="AR673" s="103"/>
      <c r="AS673" s="103"/>
      <c r="AT673" s="103"/>
      <c r="AU673" s="103"/>
      <c r="AV673" s="103"/>
      <c r="AW673" s="103"/>
      <c r="AX673" s="103"/>
      <c r="AY673" s="103"/>
      <c r="AZ673" s="103"/>
      <c r="BA673" s="103"/>
      <c r="BB673" s="103"/>
      <c r="BC673" s="103"/>
      <c r="BD673" s="103"/>
      <c r="BE673" s="103"/>
      <c r="BF673" s="103"/>
      <c r="BG673" s="103"/>
      <c r="BH673" s="103"/>
      <c r="BI673" s="103"/>
    </row>
    <row r="674" spans="1:61" x14ac:dyDescent="0.3">
      <c r="A674" s="579" t="s">
        <v>270</v>
      </c>
      <c r="B674" s="579"/>
      <c r="C674" s="579"/>
      <c r="D674" s="579"/>
      <c r="E674" s="579"/>
      <c r="F674" s="579"/>
      <c r="G674" s="579"/>
      <c r="H674" s="579"/>
      <c r="I674" s="579"/>
      <c r="J674" s="579"/>
      <c r="K674" s="579"/>
      <c r="L674" s="579"/>
      <c r="M674" s="579"/>
      <c r="N674" s="579"/>
      <c r="O674" s="579"/>
      <c r="P674" s="580"/>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1"/>
      <c r="AL674" s="581"/>
      <c r="AM674" s="581"/>
      <c r="AN674" s="581"/>
      <c r="AO674" s="581"/>
      <c r="AP674" s="581"/>
      <c r="AQ674" s="581"/>
      <c r="AR674" s="581"/>
      <c r="AS674" s="581"/>
      <c r="AT674" s="581"/>
      <c r="AU674" s="581"/>
      <c r="AV674" s="581"/>
      <c r="AW674" s="581"/>
      <c r="AX674" s="581"/>
      <c r="AY674" s="581"/>
      <c r="AZ674" s="581"/>
      <c r="BA674" s="581"/>
      <c r="BB674" s="581"/>
      <c r="BC674" s="581"/>
      <c r="BD674" s="581"/>
      <c r="BE674" s="581"/>
      <c r="BF674" s="581"/>
      <c r="BG674" s="581"/>
      <c r="BH674" s="582"/>
      <c r="BI674" s="104"/>
    </row>
    <row r="675" spans="1:61" x14ac:dyDescent="0.3">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c r="AL675" s="103"/>
      <c r="AM675" s="103"/>
      <c r="AN675" s="103"/>
      <c r="AO675" s="103"/>
      <c r="AP675" s="103"/>
      <c r="AQ675" s="103"/>
      <c r="AR675" s="103"/>
      <c r="AS675" s="103"/>
      <c r="AT675" s="103"/>
      <c r="AU675" s="103"/>
      <c r="AV675" s="103"/>
      <c r="AW675" s="103"/>
      <c r="AX675" s="103"/>
      <c r="AY675" s="103"/>
      <c r="AZ675" s="103"/>
      <c r="BA675" s="103"/>
      <c r="BB675" s="103"/>
      <c r="BC675" s="103"/>
      <c r="BD675" s="103"/>
      <c r="BE675" s="103"/>
      <c r="BF675" s="103"/>
      <c r="BG675" s="103"/>
      <c r="BH675" s="103"/>
      <c r="BI675" s="103"/>
    </row>
    <row r="676" spans="1:61" x14ac:dyDescent="0.3">
      <c r="A676" s="579" t="s">
        <v>271</v>
      </c>
      <c r="B676" s="579"/>
      <c r="C676" s="579"/>
      <c r="D676" s="579"/>
      <c r="E676" s="579"/>
      <c r="F676" s="579"/>
      <c r="G676" s="579"/>
      <c r="H676" s="579"/>
      <c r="I676" s="579"/>
      <c r="J676" s="579"/>
      <c r="K676" s="579"/>
      <c r="L676" s="579"/>
      <c r="M676" s="579"/>
      <c r="N676" s="579"/>
      <c r="O676" s="579"/>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c r="AY676" s="103"/>
      <c r="AZ676" s="103"/>
      <c r="BA676" s="103"/>
      <c r="BB676" s="103"/>
      <c r="BC676" s="103"/>
      <c r="BD676" s="103"/>
      <c r="BE676" s="103"/>
      <c r="BF676" s="103"/>
      <c r="BG676" s="103"/>
      <c r="BH676" s="103"/>
      <c r="BI676" s="103"/>
    </row>
    <row r="677" spans="1:61" x14ac:dyDescent="0.3">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row>
    <row r="678" spans="1:61" x14ac:dyDescent="0.3">
      <c r="A678" s="579" t="s">
        <v>272</v>
      </c>
      <c r="B678" s="579"/>
      <c r="C678" s="579"/>
      <c r="D678" s="579"/>
      <c r="E678" s="579"/>
      <c r="F678" s="580" t="s">
        <v>273</v>
      </c>
      <c r="G678" s="581"/>
      <c r="H678" s="581"/>
      <c r="I678" s="581"/>
      <c r="J678" s="581"/>
      <c r="K678" s="581"/>
      <c r="L678" s="581"/>
      <c r="M678" s="582"/>
      <c r="N678" s="103"/>
      <c r="O678" s="579" t="s">
        <v>274</v>
      </c>
      <c r="P678" s="579"/>
      <c r="Q678" s="579"/>
      <c r="R678" s="579"/>
      <c r="S678" s="580"/>
      <c r="T678" s="581"/>
      <c r="U678" s="581"/>
      <c r="V678" s="581"/>
      <c r="W678" s="581"/>
      <c r="X678" s="581"/>
      <c r="Y678" s="581"/>
      <c r="Z678" s="581"/>
      <c r="AA678" s="581"/>
      <c r="AB678" s="581"/>
      <c r="AC678" s="581"/>
      <c r="AD678" s="581"/>
      <c r="AE678" s="581"/>
      <c r="AF678" s="582"/>
      <c r="AG678" s="103"/>
      <c r="AH678" s="583" t="s">
        <v>275</v>
      </c>
      <c r="AI678" s="583"/>
      <c r="AJ678" s="583"/>
      <c r="AK678" s="583"/>
      <c r="AL678" s="584"/>
      <c r="AM678" s="580"/>
      <c r="AN678" s="581"/>
      <c r="AO678" s="581"/>
      <c r="AP678" s="581"/>
      <c r="AQ678" s="581"/>
      <c r="AR678" s="581"/>
      <c r="AS678" s="581"/>
      <c r="AT678" s="581"/>
      <c r="AU678" s="581"/>
      <c r="AV678" s="581"/>
      <c r="AW678" s="581"/>
      <c r="AX678" s="581"/>
      <c r="AY678" s="581"/>
      <c r="AZ678" s="581"/>
      <c r="BA678" s="581"/>
      <c r="BB678" s="581"/>
      <c r="BC678" s="581"/>
      <c r="BD678" s="581"/>
      <c r="BE678" s="581"/>
      <c r="BF678" s="582"/>
      <c r="BG678" s="103"/>
      <c r="BH678" s="103"/>
      <c r="BI678" s="103"/>
    </row>
    <row r="679" spans="1:61" x14ac:dyDescent="0.3">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row>
    <row r="680" spans="1:61" x14ac:dyDescent="0.3">
      <c r="A680" s="579" t="s">
        <v>276</v>
      </c>
      <c r="B680" s="579"/>
      <c r="C680" s="579"/>
      <c r="D680" s="579"/>
      <c r="E680" s="579"/>
      <c r="F680" s="580"/>
      <c r="G680" s="581"/>
      <c r="H680" s="581"/>
      <c r="I680" s="581"/>
      <c r="J680" s="581"/>
      <c r="K680" s="581"/>
      <c r="L680" s="581"/>
      <c r="M680" s="581"/>
      <c r="N680" s="581"/>
      <c r="O680" s="581"/>
      <c r="P680" s="581"/>
      <c r="Q680" s="581"/>
      <c r="R680" s="581"/>
      <c r="S680" s="582"/>
      <c r="T680" s="103"/>
      <c r="U680" s="103"/>
      <c r="V680" s="583" t="s">
        <v>277</v>
      </c>
      <c r="W680" s="583"/>
      <c r="X680" s="583"/>
      <c r="Y680" s="103"/>
      <c r="Z680" s="580"/>
      <c r="AA680" s="581"/>
      <c r="AB680" s="581"/>
      <c r="AC680" s="581"/>
      <c r="AD680" s="581"/>
      <c r="AE680" s="581"/>
      <c r="AF680" s="581"/>
      <c r="AG680" s="581"/>
      <c r="AH680" s="581"/>
      <c r="AI680" s="581"/>
      <c r="AJ680" s="581"/>
      <c r="AK680" s="581"/>
      <c r="AL680" s="582"/>
      <c r="AM680" s="103"/>
      <c r="AN680" s="583" t="s">
        <v>278</v>
      </c>
      <c r="AO680" s="583"/>
      <c r="AP680" s="583"/>
      <c r="AQ680" s="583"/>
      <c r="AR680" s="103"/>
      <c r="AS680" s="580"/>
      <c r="AT680" s="581"/>
      <c r="AU680" s="581"/>
      <c r="AV680" s="581"/>
      <c r="AW680" s="581"/>
      <c r="AX680" s="581"/>
      <c r="AY680" s="581"/>
      <c r="AZ680" s="581"/>
      <c r="BA680" s="581"/>
      <c r="BB680" s="581"/>
      <c r="BC680" s="581"/>
      <c r="BD680" s="581"/>
      <c r="BE680" s="581"/>
      <c r="BF680" s="581"/>
      <c r="BG680" s="581"/>
      <c r="BH680" s="582"/>
      <c r="BI680" s="103"/>
    </row>
    <row r="681" spans="1:61" x14ac:dyDescent="0.3">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row>
    <row r="682" spans="1:61" x14ac:dyDescent="0.3">
      <c r="A682" s="579" t="s">
        <v>279</v>
      </c>
      <c r="B682" s="579"/>
      <c r="C682" s="579"/>
      <c r="D682" s="580"/>
      <c r="E682" s="581"/>
      <c r="F682" s="581"/>
      <c r="G682" s="582"/>
      <c r="H682" s="103"/>
      <c r="I682" s="583" t="s">
        <v>280</v>
      </c>
      <c r="J682" s="583"/>
      <c r="K682" s="580"/>
      <c r="L682" s="581"/>
      <c r="M682" s="582"/>
      <c r="N682" s="103"/>
      <c r="O682" s="583" t="s">
        <v>281</v>
      </c>
      <c r="P682" s="583"/>
      <c r="Q682" s="580"/>
      <c r="R682" s="582"/>
      <c r="S682" s="103"/>
      <c r="T682" s="583" t="s">
        <v>282</v>
      </c>
      <c r="U682" s="583"/>
      <c r="V682" s="605"/>
      <c r="W682" s="606"/>
      <c r="X682" s="607"/>
      <c r="Y682" s="103"/>
      <c r="Z682" s="583" t="s">
        <v>283</v>
      </c>
      <c r="AA682" s="583"/>
      <c r="AB682" s="583"/>
      <c r="AC682" s="583"/>
      <c r="AD682" s="103"/>
      <c r="AE682" s="580"/>
      <c r="AF682" s="581"/>
      <c r="AG682" s="581"/>
      <c r="AH682" s="581"/>
      <c r="AI682" s="581"/>
      <c r="AJ682" s="581"/>
      <c r="AK682" s="582"/>
      <c r="AL682" s="103"/>
      <c r="AM682" s="583" t="s">
        <v>284</v>
      </c>
      <c r="AN682" s="583"/>
      <c r="AO682" s="583"/>
      <c r="AP682" s="583"/>
      <c r="AQ682" s="583"/>
      <c r="AR682" s="583"/>
      <c r="AS682" s="583"/>
      <c r="AT682" s="583"/>
      <c r="AU682" s="103"/>
      <c r="AV682" s="580"/>
      <c r="AW682" s="581"/>
      <c r="AX682" s="581"/>
      <c r="AY682" s="581"/>
      <c r="AZ682" s="581"/>
      <c r="BA682" s="581"/>
      <c r="BB682" s="581"/>
      <c r="BC682" s="581"/>
      <c r="BD682" s="581"/>
      <c r="BE682" s="582"/>
      <c r="BF682" s="103"/>
      <c r="BG682" s="103"/>
      <c r="BH682" s="103"/>
      <c r="BI682" s="103"/>
    </row>
    <row r="683" spans="1:61" x14ac:dyDescent="0.3">
      <c r="A683" s="103"/>
      <c r="B683" s="103"/>
      <c r="C683" s="103"/>
      <c r="D683" s="103"/>
      <c r="E683" s="103"/>
      <c r="F683" s="112"/>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row>
    <row r="684" spans="1:61" x14ac:dyDescent="0.3">
      <c r="A684" s="579" t="s">
        <v>285</v>
      </c>
      <c r="B684" s="579"/>
      <c r="C684" s="579"/>
      <c r="D684" s="579"/>
      <c r="E684" s="579"/>
      <c r="F684" s="579"/>
      <c r="G684" s="579"/>
      <c r="H684" s="579"/>
      <c r="I684" s="579"/>
      <c r="J684" s="579"/>
      <c r="K684" s="579"/>
      <c r="L684" s="580"/>
      <c r="M684" s="581"/>
      <c r="N684" s="581"/>
      <c r="O684" s="581"/>
      <c r="P684" s="581"/>
      <c r="Q684" s="581"/>
      <c r="R684" s="581"/>
      <c r="S684" s="581"/>
      <c r="T684" s="581"/>
      <c r="U684" s="581"/>
      <c r="V684" s="582"/>
      <c r="W684" s="103"/>
      <c r="X684" s="583" t="s">
        <v>65</v>
      </c>
      <c r="Y684" s="583"/>
      <c r="Z684" s="583"/>
      <c r="AA684" s="580"/>
      <c r="AB684" s="581"/>
      <c r="AC684" s="581"/>
      <c r="AD684" s="581"/>
      <c r="AE684" s="581"/>
      <c r="AF684" s="581"/>
      <c r="AG684" s="581"/>
      <c r="AH684" s="581"/>
      <c r="AI684" s="581"/>
      <c r="AJ684" s="581"/>
      <c r="AK684" s="582"/>
      <c r="AL684" s="103"/>
      <c r="AM684" s="583" t="s">
        <v>66</v>
      </c>
      <c r="AN684" s="583"/>
      <c r="AO684" s="583"/>
      <c r="AP684" s="583"/>
      <c r="AQ684" s="584"/>
      <c r="AR684" s="580"/>
      <c r="AS684" s="581"/>
      <c r="AT684" s="581"/>
      <c r="AU684" s="581"/>
      <c r="AV684" s="581"/>
      <c r="AW684" s="581"/>
      <c r="AX684" s="581"/>
      <c r="AY684" s="581"/>
      <c r="AZ684" s="581"/>
      <c r="BA684" s="581"/>
      <c r="BB684" s="581"/>
      <c r="BC684" s="581"/>
      <c r="BD684" s="581"/>
      <c r="BE684" s="581"/>
      <c r="BF684" s="581"/>
      <c r="BG684" s="581"/>
      <c r="BH684" s="582"/>
      <c r="BI684" s="103"/>
    </row>
    <row r="685" spans="1:61" x14ac:dyDescent="0.3">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row>
    <row r="686" spans="1:61" x14ac:dyDescent="0.3">
      <c r="A686" s="579" t="s">
        <v>286</v>
      </c>
      <c r="B686" s="579"/>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79"/>
      <c r="AL686" s="579"/>
      <c r="AM686" s="579"/>
      <c r="AN686" s="103"/>
      <c r="AO686" s="580"/>
      <c r="AP686" s="581"/>
      <c r="AQ686" s="581"/>
      <c r="AR686" s="581"/>
      <c r="AS686" s="581"/>
      <c r="AT686" s="581"/>
      <c r="AU686" s="581"/>
      <c r="AV686" s="581"/>
      <c r="AW686" s="581"/>
      <c r="AX686" s="581"/>
      <c r="AY686" s="581"/>
      <c r="AZ686" s="581"/>
      <c r="BA686" s="581"/>
      <c r="BB686" s="581"/>
      <c r="BC686" s="581"/>
      <c r="BD686" s="581"/>
      <c r="BE686" s="581"/>
      <c r="BF686" s="581"/>
      <c r="BG686" s="581"/>
      <c r="BH686" s="582"/>
      <c r="BI686" s="103"/>
    </row>
    <row r="687" spans="1:61" x14ac:dyDescent="0.3">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row>
    <row r="688" spans="1:61" x14ac:dyDescent="0.3">
      <c r="A688" s="579" t="s">
        <v>287</v>
      </c>
      <c r="B688" s="579"/>
      <c r="C688" s="579"/>
      <c r="D688" s="579"/>
      <c r="E688" s="579"/>
      <c r="F688" s="579"/>
      <c r="G688" s="580"/>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2"/>
      <c r="AF688" s="103"/>
      <c r="AG688" s="103"/>
      <c r="AH688" s="103"/>
      <c r="AI688" s="103"/>
      <c r="AJ688" s="103"/>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row>
    <row r="689" spans="1:61" x14ac:dyDescent="0.3">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row>
    <row r="690" spans="1:61" x14ac:dyDescent="0.3">
      <c r="A690" s="579" t="s">
        <v>288</v>
      </c>
      <c r="B690" s="579"/>
      <c r="C690" s="579"/>
      <c r="D690" s="579"/>
      <c r="E690" s="579"/>
      <c r="F690" s="579"/>
      <c r="G690" s="579"/>
      <c r="H690" s="579"/>
      <c r="I690" s="579"/>
      <c r="J690" s="579"/>
      <c r="K690" s="579"/>
      <c r="L690" s="579"/>
      <c r="M690" s="579"/>
      <c r="N690" s="579"/>
      <c r="O690" s="579"/>
      <c r="P690" s="579"/>
      <c r="Q690" s="579"/>
      <c r="R690" s="579"/>
      <c r="S690" s="579"/>
      <c r="T690" s="579"/>
      <c r="U690" s="580"/>
      <c r="V690" s="581"/>
      <c r="W690" s="581"/>
      <c r="X690" s="581"/>
      <c r="Y690" s="581"/>
      <c r="Z690" s="581"/>
      <c r="AA690" s="581"/>
      <c r="AB690" s="581"/>
      <c r="AC690" s="581"/>
      <c r="AD690" s="581"/>
      <c r="AE690" s="582"/>
      <c r="AF690" s="103"/>
      <c r="AG690" s="103"/>
      <c r="AH690" s="103"/>
      <c r="AI690" s="103"/>
      <c r="AJ690" s="103"/>
      <c r="AK690" s="103"/>
      <c r="AL690" s="103"/>
      <c r="AM690" s="103"/>
      <c r="AN690" s="103"/>
      <c r="AO690" s="103"/>
      <c r="AP690" s="103"/>
      <c r="AQ690" s="103"/>
      <c r="AR690" s="103"/>
      <c r="AS690" s="103"/>
      <c r="AT690" s="103"/>
      <c r="AU690" s="103"/>
      <c r="AV690" s="103"/>
      <c r="AW690" s="103"/>
      <c r="AX690" s="103"/>
      <c r="AY690" s="103"/>
      <c r="AZ690" s="103"/>
      <c r="BA690" s="103"/>
      <c r="BB690" s="103"/>
      <c r="BC690" s="103"/>
      <c r="BD690" s="103"/>
      <c r="BE690" s="103"/>
      <c r="BF690" s="103"/>
      <c r="BG690" s="103"/>
      <c r="BH690" s="103"/>
      <c r="BI690" s="103"/>
    </row>
    <row r="691" spans="1:61" x14ac:dyDescent="0.3">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row>
    <row r="692" spans="1:61" x14ac:dyDescent="0.3">
      <c r="A692" s="579" t="s">
        <v>289</v>
      </c>
      <c r="B692" s="579"/>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79"/>
      <c r="AL692" s="579"/>
      <c r="AM692" s="579"/>
      <c r="AN692" s="579"/>
      <c r="AO692" s="579"/>
      <c r="AP692" s="579"/>
      <c r="AQ692" s="579"/>
      <c r="AR692" s="579"/>
      <c r="AS692" s="579"/>
      <c r="AT692" s="579"/>
      <c r="AU692" s="579"/>
      <c r="AV692" s="579"/>
      <c r="AW692" s="579"/>
      <c r="AX692" s="579"/>
      <c r="AY692" s="579"/>
      <c r="AZ692" s="618"/>
      <c r="BA692" s="580"/>
      <c r="BB692" s="581"/>
      <c r="BC692" s="581"/>
      <c r="BD692" s="581"/>
      <c r="BE692" s="581"/>
      <c r="BF692" s="581"/>
      <c r="BG692" s="581"/>
      <c r="BH692" s="582"/>
      <c r="BI692" s="103"/>
    </row>
    <row r="693" spans="1:61" x14ac:dyDescent="0.3">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row>
    <row r="694" spans="1:61" x14ac:dyDescent="0.3">
      <c r="A694" s="579" t="s">
        <v>290</v>
      </c>
      <c r="B694" s="579"/>
      <c r="C694" s="579"/>
      <c r="D694" s="579"/>
      <c r="E694" s="579"/>
      <c r="F694" s="579"/>
      <c r="G694" s="580"/>
      <c r="H694" s="581"/>
      <c r="I694" s="581"/>
      <c r="J694" s="581"/>
      <c r="K694" s="581"/>
      <c r="L694" s="581"/>
      <c r="M694" s="581"/>
      <c r="N694" s="581"/>
      <c r="O694" s="581"/>
      <c r="P694" s="581"/>
      <c r="Q694" s="581"/>
      <c r="R694" s="581"/>
      <c r="S694" s="581"/>
      <c r="T694" s="581"/>
      <c r="U694" s="581"/>
      <c r="V694" s="581"/>
      <c r="W694" s="581"/>
      <c r="X694" s="581"/>
      <c r="Y694" s="581"/>
      <c r="Z694" s="581"/>
      <c r="AA694" s="581"/>
      <c r="AB694" s="581"/>
      <c r="AC694" s="581"/>
      <c r="AD694" s="581"/>
      <c r="AE694" s="581"/>
      <c r="AF694" s="581"/>
      <c r="AG694" s="581"/>
      <c r="AH694" s="581"/>
      <c r="AI694" s="581"/>
      <c r="AJ694" s="581"/>
      <c r="AK694" s="581"/>
      <c r="AL694" s="581"/>
      <c r="AM694" s="581"/>
      <c r="AN694" s="581"/>
      <c r="AO694" s="581"/>
      <c r="AP694" s="581"/>
      <c r="AQ694" s="581"/>
      <c r="AR694" s="581"/>
      <c r="AS694" s="581"/>
      <c r="AT694" s="581"/>
      <c r="AU694" s="581"/>
      <c r="AV694" s="581"/>
      <c r="AW694" s="581"/>
      <c r="AX694" s="581"/>
      <c r="AY694" s="581"/>
      <c r="AZ694" s="581"/>
      <c r="BA694" s="581"/>
      <c r="BB694" s="581"/>
      <c r="BC694" s="581"/>
      <c r="BD694" s="581"/>
      <c r="BE694" s="581"/>
      <c r="BF694" s="581"/>
      <c r="BG694" s="581"/>
      <c r="BH694" s="582"/>
      <c r="BI694" s="103"/>
    </row>
    <row r="695" spans="1:61" x14ac:dyDescent="0.3">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row>
    <row r="696" spans="1:61" x14ac:dyDescent="0.3">
      <c r="A696" s="103" t="s">
        <v>291</v>
      </c>
      <c r="B696" s="103"/>
      <c r="C696" s="103"/>
      <c r="D696" s="103"/>
      <c r="E696" s="103"/>
      <c r="F696" s="103"/>
      <c r="G696" s="103"/>
      <c r="H696" s="103"/>
      <c r="I696" s="103"/>
      <c r="J696" s="103"/>
      <c r="K696" s="103"/>
      <c r="L696" s="103"/>
      <c r="M696" s="580"/>
      <c r="N696" s="581"/>
      <c r="O696" s="581"/>
      <c r="P696" s="581"/>
      <c r="Q696" s="581"/>
      <c r="R696" s="581"/>
      <c r="S696" s="581"/>
      <c r="T696" s="581"/>
      <c r="U696" s="581"/>
      <c r="V696" s="581"/>
      <c r="W696" s="581"/>
      <c r="X696" s="581"/>
      <c r="Y696" s="581"/>
      <c r="Z696" s="581"/>
      <c r="AA696" s="581"/>
      <c r="AB696" s="581"/>
      <c r="AC696" s="581"/>
      <c r="AD696" s="581"/>
      <c r="AE696" s="581"/>
      <c r="AF696" s="581"/>
      <c r="AG696" s="581"/>
      <c r="AH696" s="581"/>
      <c r="AI696" s="581"/>
      <c r="AJ696" s="581"/>
      <c r="AK696" s="581"/>
      <c r="AL696" s="581"/>
      <c r="AM696" s="581"/>
      <c r="AN696" s="581"/>
      <c r="AO696" s="581"/>
      <c r="AP696" s="581"/>
      <c r="AQ696" s="581"/>
      <c r="AR696" s="581"/>
      <c r="AS696" s="581"/>
      <c r="AT696" s="581"/>
      <c r="AU696" s="581"/>
      <c r="AV696" s="581"/>
      <c r="AW696" s="581"/>
      <c r="AX696" s="581"/>
      <c r="AY696" s="581"/>
      <c r="AZ696" s="581"/>
      <c r="BA696" s="581"/>
      <c r="BB696" s="581"/>
      <c r="BC696" s="581"/>
      <c r="BD696" s="581"/>
      <c r="BE696" s="581"/>
      <c r="BF696" s="581"/>
      <c r="BG696" s="581"/>
      <c r="BH696" s="582"/>
      <c r="BI696" s="103"/>
    </row>
    <row r="697" spans="1:61" x14ac:dyDescent="0.3">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row>
    <row r="698" spans="1:61" x14ac:dyDescent="0.3">
      <c r="A698" s="103" t="s">
        <v>292</v>
      </c>
      <c r="B698" s="103"/>
      <c r="C698" s="103"/>
      <c r="D698" s="103"/>
      <c r="E698" s="103"/>
      <c r="F698" s="103"/>
      <c r="G698" s="103"/>
      <c r="H698" s="103"/>
      <c r="I698" s="103"/>
      <c r="J698" s="103"/>
      <c r="K698" s="103"/>
      <c r="L698" s="103"/>
      <c r="M698" s="580"/>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1"/>
      <c r="AX698" s="581"/>
      <c r="AY698" s="581"/>
      <c r="AZ698" s="581"/>
      <c r="BA698" s="581"/>
      <c r="BB698" s="581"/>
      <c r="BC698" s="581"/>
      <c r="BD698" s="581"/>
      <c r="BE698" s="581"/>
      <c r="BF698" s="581"/>
      <c r="BG698" s="581"/>
      <c r="BH698" s="582"/>
      <c r="BI698" s="103"/>
    </row>
    <row r="699" spans="1:61" x14ac:dyDescent="0.3">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row>
    <row r="700" spans="1:61" x14ac:dyDescent="0.3">
      <c r="A700" s="103" t="s">
        <v>293</v>
      </c>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3"/>
      <c r="AZ700" s="103"/>
      <c r="BA700" s="103"/>
      <c r="BB700" s="103"/>
      <c r="BC700" s="103"/>
      <c r="BD700" s="103"/>
      <c r="BE700" s="103"/>
      <c r="BF700" s="103"/>
      <c r="BG700" s="103"/>
      <c r="BH700" s="103"/>
      <c r="BI700" s="103"/>
    </row>
    <row r="701" spans="1:61" x14ac:dyDescent="0.3">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row>
    <row r="702" spans="1:61" x14ac:dyDescent="0.3">
      <c r="A702" s="619" t="s">
        <v>294</v>
      </c>
      <c r="B702" s="619"/>
      <c r="C702" s="619"/>
      <c r="D702" s="619"/>
      <c r="E702" s="580"/>
      <c r="F702" s="581"/>
      <c r="G702" s="581"/>
      <c r="H702" s="581"/>
      <c r="I702" s="581"/>
      <c r="J702" s="581"/>
      <c r="K702" s="581"/>
      <c r="L702" s="581"/>
      <c r="M702" s="581"/>
      <c r="N702" s="581"/>
      <c r="O702" s="582"/>
      <c r="P702" s="602" t="s">
        <v>450</v>
      </c>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3"/>
      <c r="AL702" s="603"/>
      <c r="AM702" s="603"/>
      <c r="AN702" s="603"/>
      <c r="AO702" s="603"/>
      <c r="AP702" s="603"/>
      <c r="AQ702" s="603"/>
      <c r="AR702" s="603"/>
      <c r="AS702" s="603"/>
      <c r="AT702" s="603"/>
      <c r="AU702" s="603"/>
      <c r="AV702" s="603"/>
      <c r="AW702" s="603"/>
      <c r="AX702" s="603"/>
      <c r="AY702" s="603"/>
      <c r="AZ702" s="603"/>
      <c r="BA702" s="603"/>
      <c r="BB702" s="603"/>
      <c r="BC702" s="603"/>
      <c r="BD702" s="603"/>
      <c r="BE702" s="603"/>
      <c r="BF702" s="603"/>
      <c r="BG702" s="603"/>
      <c r="BH702" s="603"/>
      <c r="BI702" s="103"/>
    </row>
    <row r="703" spans="1:61" ht="11.25" customHeight="1" x14ac:dyDescent="0.3">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row>
    <row r="704" spans="1:61" ht="22.5" customHeight="1" x14ac:dyDescent="0.3">
      <c r="A704" s="604" t="s">
        <v>295</v>
      </c>
      <c r="B704" s="604"/>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4"/>
      <c r="AL704" s="604"/>
      <c r="AM704" s="604"/>
      <c r="AN704" s="604"/>
      <c r="AO704" s="604"/>
      <c r="AP704" s="604"/>
      <c r="AQ704" s="604"/>
      <c r="AR704" s="604"/>
      <c r="AS704" s="604"/>
      <c r="AT704" s="604"/>
      <c r="AU704" s="604"/>
      <c r="AV704" s="604"/>
      <c r="AW704" s="604"/>
      <c r="AX704" s="604"/>
      <c r="AY704" s="604"/>
      <c r="AZ704" s="604"/>
      <c r="BA704" s="604"/>
      <c r="BB704" s="604"/>
      <c r="BC704" s="604"/>
      <c r="BD704" s="604"/>
      <c r="BE704" s="604"/>
      <c r="BF704" s="604"/>
      <c r="BG704" s="604"/>
      <c r="BH704" s="604"/>
      <c r="BI704" s="604"/>
    </row>
    <row r="705" spans="1:61" x14ac:dyDescent="0.3">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row>
    <row r="706" spans="1:61" x14ac:dyDescent="0.3">
      <c r="A706" s="579" t="s">
        <v>72</v>
      </c>
      <c r="B706" s="579"/>
      <c r="C706" s="579"/>
      <c r="D706" s="579"/>
      <c r="E706" s="579"/>
      <c r="F706" s="579"/>
      <c r="G706" s="579"/>
      <c r="H706" s="579"/>
      <c r="I706" s="579"/>
      <c r="J706" s="579"/>
      <c r="K706" s="579"/>
      <c r="L706" s="103"/>
      <c r="M706" s="580"/>
      <c r="N706" s="581"/>
      <c r="O706" s="581"/>
      <c r="P706" s="581"/>
      <c r="Q706" s="581"/>
      <c r="R706" s="581"/>
      <c r="S706" s="581"/>
      <c r="T706" s="581"/>
      <c r="U706" s="581"/>
      <c r="V706" s="581"/>
      <c r="W706" s="581"/>
      <c r="X706" s="581"/>
      <c r="Y706" s="581"/>
      <c r="Z706" s="581"/>
      <c r="AA706" s="581"/>
      <c r="AB706" s="582"/>
      <c r="AC706" s="103"/>
      <c r="AD706" s="103"/>
      <c r="AE706" s="103"/>
      <c r="AF706" s="103"/>
      <c r="AG706" s="103"/>
      <c r="AH706" s="103"/>
      <c r="AI706" s="103"/>
      <c r="AJ706" s="103"/>
      <c r="AK706" s="103"/>
      <c r="AL706" s="103"/>
      <c r="AM706" s="103"/>
      <c r="AN706" s="103"/>
      <c r="AO706" s="103"/>
      <c r="AP706" s="103"/>
      <c r="AQ706" s="103"/>
      <c r="AR706" s="579" t="s">
        <v>297</v>
      </c>
      <c r="AS706" s="579"/>
      <c r="AT706" s="579"/>
      <c r="AU706" s="579"/>
      <c r="AV706" s="580"/>
      <c r="AW706" s="581"/>
      <c r="AX706" s="581"/>
      <c r="AY706" s="581"/>
      <c r="AZ706" s="581"/>
      <c r="BA706" s="581"/>
      <c r="BB706" s="581"/>
      <c r="BC706" s="581"/>
      <c r="BD706" s="581"/>
      <c r="BE706" s="582"/>
      <c r="BF706" s="103"/>
      <c r="BG706" s="103"/>
      <c r="BH706" s="103"/>
      <c r="BI706" s="103"/>
    </row>
    <row r="707" spans="1:61" x14ac:dyDescent="0.3">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row>
    <row r="708" spans="1:61" x14ac:dyDescent="0.3">
      <c r="A708" s="579" t="s">
        <v>296</v>
      </c>
      <c r="B708" s="579"/>
      <c r="C708" s="579"/>
      <c r="D708" s="579"/>
      <c r="E708" s="579"/>
      <c r="F708" s="579"/>
      <c r="G708" s="579"/>
      <c r="H708" s="579"/>
      <c r="I708" s="579"/>
      <c r="J708" s="579"/>
      <c r="K708" s="579"/>
      <c r="L708" s="579"/>
      <c r="M708" s="579"/>
      <c r="N708" s="615"/>
      <c r="O708" s="616"/>
      <c r="P708" s="616"/>
      <c r="Q708" s="616"/>
      <c r="R708" s="616"/>
      <c r="S708" s="616"/>
      <c r="T708" s="616"/>
      <c r="U708" s="616"/>
      <c r="V708" s="616"/>
      <c r="W708" s="616"/>
      <c r="X708" s="606"/>
      <c r="Y708" s="606"/>
      <c r="Z708" s="606"/>
      <c r="AA708" s="606"/>
      <c r="AB708" s="606"/>
      <c r="AC708" s="606"/>
      <c r="AD708" s="606"/>
      <c r="AE708" s="606"/>
      <c r="AF708" s="606"/>
      <c r="AG708" s="606"/>
      <c r="AH708" s="606"/>
      <c r="AI708" s="607"/>
      <c r="AJ708" s="103"/>
      <c r="AK708" s="103"/>
      <c r="AL708" s="103"/>
      <c r="AM708" s="103"/>
      <c r="AN708" s="103"/>
      <c r="AO708" s="103"/>
      <c r="AP708" s="103"/>
      <c r="AQ708" s="103"/>
      <c r="AR708" s="103"/>
      <c r="AS708" s="103"/>
      <c r="AT708" s="103"/>
      <c r="AU708" s="103"/>
      <c r="AV708" s="103"/>
      <c r="AW708" s="103"/>
      <c r="AX708" s="103"/>
      <c r="AY708" s="103"/>
      <c r="AZ708" s="103"/>
      <c r="BA708" s="103"/>
      <c r="BB708" s="103"/>
      <c r="BC708" s="103"/>
      <c r="BD708" s="103"/>
      <c r="BE708" s="103"/>
      <c r="BF708" s="103"/>
      <c r="BG708" s="103"/>
      <c r="BH708" s="103"/>
      <c r="BI708" s="103"/>
    </row>
    <row r="709" spans="1:61" x14ac:dyDescent="0.3">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row>
    <row r="710" spans="1:61" x14ac:dyDescent="0.3">
      <c r="A710" s="617" t="s">
        <v>298</v>
      </c>
      <c r="B710" s="617"/>
      <c r="C710" s="617"/>
      <c r="D710" s="617"/>
      <c r="E710" s="617"/>
      <c r="F710" s="617"/>
      <c r="G710" s="617"/>
      <c r="H710" s="617"/>
      <c r="I710" s="103"/>
      <c r="J710" s="105"/>
      <c r="K710" s="105"/>
      <c r="L710" s="105"/>
      <c r="M710" s="105"/>
      <c r="N710" s="105"/>
      <c r="O710" s="105"/>
      <c r="P710" s="105"/>
      <c r="Q710" s="105"/>
      <c r="R710" s="105"/>
      <c r="S710" s="105"/>
      <c r="T710" s="105"/>
      <c r="U710" s="105"/>
      <c r="V710" s="105"/>
      <c r="W710" s="105"/>
      <c r="X710" s="105"/>
      <c r="Y710" s="105"/>
      <c r="Z710" s="105"/>
      <c r="AA710" s="105"/>
      <c r="AB710" s="105"/>
      <c r="AC710" s="103"/>
      <c r="AD710" s="103"/>
      <c r="AE710" s="103"/>
      <c r="AF710" s="103"/>
      <c r="AG710" s="103"/>
      <c r="AH710" s="103"/>
      <c r="AI710" s="103"/>
      <c r="AJ710" s="103"/>
      <c r="AK710" s="103"/>
      <c r="AL710" s="103"/>
      <c r="AM710" s="103"/>
      <c r="AN710" s="103"/>
      <c r="AO710" s="103"/>
      <c r="AP710" s="103"/>
      <c r="AQ710" s="103"/>
      <c r="AR710" s="103"/>
      <c r="AS710" s="103"/>
      <c r="AT710" s="103"/>
      <c r="AU710" s="103"/>
      <c r="AV710" s="103"/>
      <c r="AW710" s="103"/>
      <c r="AX710" s="103"/>
      <c r="AY710" s="103"/>
      <c r="AZ710" s="103"/>
      <c r="BA710" s="103"/>
      <c r="BB710" s="103"/>
      <c r="BC710" s="103"/>
      <c r="BD710" s="103"/>
      <c r="BE710" s="103"/>
      <c r="BF710" s="103"/>
      <c r="BG710" s="103"/>
      <c r="BH710" s="103"/>
      <c r="BI710" s="103"/>
    </row>
    <row r="711" spans="1:61" x14ac:dyDescent="0.3">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row>
    <row r="712" spans="1:61" x14ac:dyDescent="0.3">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row>
    <row r="713" spans="1:61" x14ac:dyDescent="0.3">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row>
    <row r="714" spans="1:61" x14ac:dyDescent="0.3">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row>
    <row r="715" spans="1:61" x14ac:dyDescent="0.3">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row>
    <row r="716" spans="1:61" x14ac:dyDescent="0.3">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row>
    <row r="717" spans="1:61" x14ac:dyDescent="0.3">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row>
    <row r="718" spans="1:61" x14ac:dyDescent="0.3">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row>
    <row r="719" spans="1:61" x14ac:dyDescent="0.3">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row>
    <row r="720" spans="1:61" x14ac:dyDescent="0.3">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row>
    <row r="721" spans="1:61" x14ac:dyDescent="0.3">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row>
    <row r="722" spans="1:61" x14ac:dyDescent="0.3">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row>
    <row r="723" spans="1:61" x14ac:dyDescent="0.3">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row>
    <row r="724" spans="1:61" x14ac:dyDescent="0.3">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row>
    <row r="725" spans="1:61" x14ac:dyDescent="0.3">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row>
    <row r="726" spans="1:61" x14ac:dyDescent="0.3">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row>
    <row r="727" spans="1:61" x14ac:dyDescent="0.3">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row>
    <row r="728" spans="1:61" x14ac:dyDescent="0.3">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row>
    <row r="729" spans="1:61" x14ac:dyDescent="0.3">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row>
    <row r="730" spans="1:61" x14ac:dyDescent="0.3">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row>
    <row r="731" spans="1:61" x14ac:dyDescent="0.3">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row>
    <row r="732" spans="1:61" x14ac:dyDescent="0.3">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row>
    <row r="733" spans="1:61" x14ac:dyDescent="0.3">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row>
    <row r="734" spans="1:61" x14ac:dyDescent="0.3">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row>
    <row r="735" spans="1:61" x14ac:dyDescent="0.3">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row>
    <row r="736" spans="1:61" x14ac:dyDescent="0.3">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row>
    <row r="737" spans="1:61" x14ac:dyDescent="0.3">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row>
    <row r="738" spans="1:61" x14ac:dyDescent="0.3">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row>
    <row r="739" spans="1:61" x14ac:dyDescent="0.3">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row>
    <row r="740" spans="1:61" x14ac:dyDescent="0.3">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row>
    <row r="741" spans="1:61" x14ac:dyDescent="0.3">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row>
    <row r="742" spans="1:61" x14ac:dyDescent="0.3">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row>
    <row r="743" spans="1:61" x14ac:dyDescent="0.3">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row>
    <row r="744" spans="1:61" x14ac:dyDescent="0.3">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row>
    <row r="745" spans="1:61" x14ac:dyDescent="0.3">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row>
    <row r="746" spans="1:61" x14ac:dyDescent="0.3">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row>
    <row r="747" spans="1:61" x14ac:dyDescent="0.3">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row>
  </sheetData>
  <sheetProtection selectLockedCells="1"/>
  <mergeCells count="1602">
    <mergeCell ref="J3:AP3"/>
    <mergeCell ref="A570:AD570"/>
    <mergeCell ref="AJ570:AP570"/>
    <mergeCell ref="AQ570:AX570"/>
    <mergeCell ref="AY570:BC570"/>
    <mergeCell ref="BD570:BI570"/>
    <mergeCell ref="A571:AD571"/>
    <mergeCell ref="A572:AD572"/>
    <mergeCell ref="A573:AD573"/>
    <mergeCell ref="A490:BI490"/>
    <mergeCell ref="A491:BI491"/>
    <mergeCell ref="A526:AS526"/>
    <mergeCell ref="A499:D499"/>
    <mergeCell ref="E499:AP499"/>
    <mergeCell ref="AQ499:AY499"/>
    <mergeCell ref="AZ499:BI499"/>
    <mergeCell ref="A500:D500"/>
    <mergeCell ref="E500:AP500"/>
    <mergeCell ref="AQ500:AY500"/>
    <mergeCell ref="AZ500:BI500"/>
    <mergeCell ref="A514:D514"/>
    <mergeCell ref="E514:AP514"/>
    <mergeCell ref="AQ514:AY514"/>
    <mergeCell ref="AZ514:BI514"/>
    <mergeCell ref="A511:D511"/>
    <mergeCell ref="E511:AP511"/>
    <mergeCell ref="AQ547:AX548"/>
    <mergeCell ref="AQ511:AY511"/>
    <mergeCell ref="AZ511:BI511"/>
    <mergeCell ref="A512:D512"/>
    <mergeCell ref="E512:AP512"/>
    <mergeCell ref="AQ512:AY512"/>
    <mergeCell ref="AZ512:BI512"/>
    <mergeCell ref="A513:D513"/>
    <mergeCell ref="E513:AP513"/>
    <mergeCell ref="AQ513:AY513"/>
    <mergeCell ref="AZ513:BI513"/>
    <mergeCell ref="A522:D522"/>
    <mergeCell ref="E522:AP522"/>
    <mergeCell ref="A469:AR469"/>
    <mergeCell ref="D477:R477"/>
    <mergeCell ref="S477:W477"/>
    <mergeCell ref="X477:AO477"/>
    <mergeCell ref="AP477:AV477"/>
    <mergeCell ref="AW477:BC477"/>
    <mergeCell ref="BD477:BI477"/>
    <mergeCell ref="A478:C478"/>
    <mergeCell ref="D478:R478"/>
    <mergeCell ref="S478:W478"/>
    <mergeCell ref="X478:AO478"/>
    <mergeCell ref="AP478:AV478"/>
    <mergeCell ref="AW478:BC478"/>
    <mergeCell ref="BD478:BI478"/>
    <mergeCell ref="A503:D503"/>
    <mergeCell ref="E503:AP503"/>
    <mergeCell ref="AQ503:AY503"/>
    <mergeCell ref="AZ503:BI503"/>
    <mergeCell ref="A502:D502"/>
    <mergeCell ref="E502:AP502"/>
    <mergeCell ref="AQ502:AY502"/>
    <mergeCell ref="H486:AP486"/>
    <mergeCell ref="AQ486:BI487"/>
    <mergeCell ref="H487:AP487"/>
    <mergeCell ref="AP479:AV479"/>
    <mergeCell ref="E497:AP497"/>
    <mergeCell ref="AQ497:AY497"/>
    <mergeCell ref="AZ497:BI497"/>
    <mergeCell ref="A495:D495"/>
    <mergeCell ref="AW479:BC479"/>
    <mergeCell ref="BD479:BI479"/>
    <mergeCell ref="A477:C477"/>
    <mergeCell ref="A498:D498"/>
    <mergeCell ref="E498:AP498"/>
    <mergeCell ref="AQ498:AY498"/>
    <mergeCell ref="AZ498:BI498"/>
    <mergeCell ref="A492:BI492"/>
    <mergeCell ref="X483:AO483"/>
    <mergeCell ref="AP483:AV483"/>
    <mergeCell ref="AW483:BC483"/>
    <mergeCell ref="BD483:BI483"/>
    <mergeCell ref="A480:BI480"/>
    <mergeCell ref="A481:W481"/>
    <mergeCell ref="X481:BI481"/>
    <mergeCell ref="A482:W482"/>
    <mergeCell ref="A483:W483"/>
    <mergeCell ref="X482:AO482"/>
    <mergeCell ref="AP482:AV482"/>
    <mergeCell ref="AW482:BC482"/>
    <mergeCell ref="BD482:BI482"/>
    <mergeCell ref="AQ507:AY507"/>
    <mergeCell ref="AZ507:BI507"/>
    <mergeCell ref="A493:BI493"/>
    <mergeCell ref="A494:D494"/>
    <mergeCell ref="E494:AP494"/>
    <mergeCell ref="AQ494:AY494"/>
    <mergeCell ref="AZ494:BI494"/>
    <mergeCell ref="H488:AP488"/>
    <mergeCell ref="AQ488:AY488"/>
    <mergeCell ref="AZ488:BI488"/>
    <mergeCell ref="H489:BI489"/>
    <mergeCell ref="A504:D504"/>
    <mergeCell ref="E504:AP504"/>
    <mergeCell ref="AQ504:AY504"/>
    <mergeCell ref="AZ504:BI504"/>
    <mergeCell ref="A505:D505"/>
    <mergeCell ref="E505:AP505"/>
    <mergeCell ref="AQ505:AY505"/>
    <mergeCell ref="AZ505:BI505"/>
    <mergeCell ref="A501:D501"/>
    <mergeCell ref="E501:AP501"/>
    <mergeCell ref="AQ501:AY501"/>
    <mergeCell ref="AZ501:BI501"/>
    <mergeCell ref="E495:AP495"/>
    <mergeCell ref="AQ495:AY495"/>
    <mergeCell ref="AZ495:BI495"/>
    <mergeCell ref="A496:D496"/>
    <mergeCell ref="E496:AP496"/>
    <mergeCell ref="AQ496:AY496"/>
    <mergeCell ref="AZ496:BI496"/>
    <mergeCell ref="AZ502:BI502"/>
    <mergeCell ref="A497:D497"/>
    <mergeCell ref="E516:AP516"/>
    <mergeCell ref="AQ516:AY516"/>
    <mergeCell ref="AZ516:BI516"/>
    <mergeCell ref="A518:D518"/>
    <mergeCell ref="E518:AP518"/>
    <mergeCell ref="AQ518:AY518"/>
    <mergeCell ref="AZ518:BI518"/>
    <mergeCell ref="AZ517:BI517"/>
    <mergeCell ref="A517:D517"/>
    <mergeCell ref="E517:AP517"/>
    <mergeCell ref="AQ517:AY517"/>
    <mergeCell ref="AW473:BC473"/>
    <mergeCell ref="BD473:BI473"/>
    <mergeCell ref="A474:C474"/>
    <mergeCell ref="D474:R474"/>
    <mergeCell ref="S474:W474"/>
    <mergeCell ref="X474:AO474"/>
    <mergeCell ref="AP474:AV474"/>
    <mergeCell ref="A479:C479"/>
    <mergeCell ref="D479:R479"/>
    <mergeCell ref="S479:W479"/>
    <mergeCell ref="X479:AO479"/>
    <mergeCell ref="A508:BI508"/>
    <mergeCell ref="A509:D509"/>
    <mergeCell ref="E509:AP509"/>
    <mergeCell ref="AQ509:AY509"/>
    <mergeCell ref="AZ509:BI509"/>
    <mergeCell ref="A510:BI510"/>
    <mergeCell ref="A506:AP506"/>
    <mergeCell ref="AQ506:BI506"/>
    <mergeCell ref="A507:D507"/>
    <mergeCell ref="E507:AP507"/>
    <mergeCell ref="A467:AP467"/>
    <mergeCell ref="AQ467:BI467"/>
    <mergeCell ref="A464:D464"/>
    <mergeCell ref="E464:AP464"/>
    <mergeCell ref="AQ464:AY464"/>
    <mergeCell ref="AZ464:BI464"/>
    <mergeCell ref="A465:AP465"/>
    <mergeCell ref="AQ465:AY465"/>
    <mergeCell ref="AZ465:BI465"/>
    <mergeCell ref="A460:D460"/>
    <mergeCell ref="E460:AP460"/>
    <mergeCell ref="AQ460:AY460"/>
    <mergeCell ref="AZ460:BI460"/>
    <mergeCell ref="A466:AP466"/>
    <mergeCell ref="AQ466:AY466"/>
    <mergeCell ref="AZ466:BI466"/>
    <mergeCell ref="A461:D461"/>
    <mergeCell ref="E461:AP461"/>
    <mergeCell ref="AQ461:AY461"/>
    <mergeCell ref="AZ461:BI461"/>
    <mergeCell ref="A462:D462"/>
    <mergeCell ref="E462:AP462"/>
    <mergeCell ref="AQ462:AY462"/>
    <mergeCell ref="AZ462:BI462"/>
    <mergeCell ref="A463:D463"/>
    <mergeCell ref="E463:AP463"/>
    <mergeCell ref="AQ463:AY463"/>
    <mergeCell ref="AZ463:BI463"/>
    <mergeCell ref="H443:BI443"/>
    <mergeCell ref="A444:BI444"/>
    <mergeCell ref="A457:D457"/>
    <mergeCell ref="E457:AP457"/>
    <mergeCell ref="AQ457:AY457"/>
    <mergeCell ref="AZ457:BI457"/>
    <mergeCell ref="A458:D458"/>
    <mergeCell ref="E458:AP458"/>
    <mergeCell ref="AQ458:AY458"/>
    <mergeCell ref="AZ458:BI458"/>
    <mergeCell ref="A459:BI459"/>
    <mergeCell ref="A454:D454"/>
    <mergeCell ref="E454:AP454"/>
    <mergeCell ref="AQ454:AY454"/>
    <mergeCell ref="AZ454:BI454"/>
    <mergeCell ref="A455:D455"/>
    <mergeCell ref="E455:AP455"/>
    <mergeCell ref="AQ455:AY455"/>
    <mergeCell ref="AZ455:BI455"/>
    <mergeCell ref="A456:BI456"/>
    <mergeCell ref="E426:AP426"/>
    <mergeCell ref="E432:AP432"/>
    <mergeCell ref="A452:D452"/>
    <mergeCell ref="E452:AP452"/>
    <mergeCell ref="AQ452:AY452"/>
    <mergeCell ref="AZ452:BI452"/>
    <mergeCell ref="A453:D453"/>
    <mergeCell ref="E453:AP453"/>
    <mergeCell ref="AQ453:AY453"/>
    <mergeCell ref="AZ453:BI453"/>
    <mergeCell ref="A450:D450"/>
    <mergeCell ref="E450:AP450"/>
    <mergeCell ref="AQ450:AY450"/>
    <mergeCell ref="AZ450:BI450"/>
    <mergeCell ref="A451:D451"/>
    <mergeCell ref="E451:AP451"/>
    <mergeCell ref="AQ451:AY451"/>
    <mergeCell ref="AZ451:BI451"/>
    <mergeCell ref="A437:AQ437"/>
    <mergeCell ref="H439:AP439"/>
    <mergeCell ref="H440:AP440"/>
    <mergeCell ref="AQ440:BI441"/>
    <mergeCell ref="H441:AP441"/>
    <mergeCell ref="H442:AP442"/>
    <mergeCell ref="AQ442:AY442"/>
    <mergeCell ref="AZ442:BI442"/>
    <mergeCell ref="A448:AP448"/>
    <mergeCell ref="AQ448:AY448"/>
    <mergeCell ref="AZ448:BI448"/>
    <mergeCell ref="A449:AP449"/>
    <mergeCell ref="AQ449:AY449"/>
    <mergeCell ref="AZ449:BI449"/>
    <mergeCell ref="AZ398:BI398"/>
    <mergeCell ref="AZ399:BI399"/>
    <mergeCell ref="A445:BI445"/>
    <mergeCell ref="A446:BI446"/>
    <mergeCell ref="A447:D447"/>
    <mergeCell ref="E447:AP447"/>
    <mergeCell ref="AQ447:BI447"/>
    <mergeCell ref="AQ414:AY414"/>
    <mergeCell ref="AQ415:AY415"/>
    <mergeCell ref="AQ416:AY416"/>
    <mergeCell ref="AQ417:AY417"/>
    <mergeCell ref="AQ418:AY418"/>
    <mergeCell ref="AQ419:AY419"/>
    <mergeCell ref="AZ413:BI413"/>
    <mergeCell ref="AZ414:BI414"/>
    <mergeCell ref="AZ415:BI415"/>
    <mergeCell ref="AZ416:BI416"/>
    <mergeCell ref="AZ417:BI417"/>
    <mergeCell ref="AZ418:BI418"/>
    <mergeCell ref="AZ419:BI419"/>
    <mergeCell ref="A414:D414"/>
    <mergeCell ref="A415:D415"/>
    <mergeCell ref="A416:D416"/>
    <mergeCell ref="A417:D417"/>
    <mergeCell ref="A418:D418"/>
    <mergeCell ref="A419:D419"/>
    <mergeCell ref="E413:AP413"/>
    <mergeCell ref="E414:AP414"/>
    <mergeCell ref="E415:AP415"/>
    <mergeCell ref="A426:D426"/>
    <mergeCell ref="AQ426:AY426"/>
    <mergeCell ref="AZ426:BI426"/>
    <mergeCell ref="A411:D411"/>
    <mergeCell ref="E411:AP411"/>
    <mergeCell ref="AQ411:AY411"/>
    <mergeCell ref="A412:D412"/>
    <mergeCell ref="E412:AP412"/>
    <mergeCell ref="AZ411:BI411"/>
    <mergeCell ref="AQ412:AY412"/>
    <mergeCell ref="AZ412:BI412"/>
    <mergeCell ref="A413:D413"/>
    <mergeCell ref="AQ413:AY413"/>
    <mergeCell ref="E404:AP404"/>
    <mergeCell ref="AQ410:AY410"/>
    <mergeCell ref="AZ410:BI410"/>
    <mergeCell ref="AQ399:AY399"/>
    <mergeCell ref="H391:AP391"/>
    <mergeCell ref="AQ391:AY391"/>
    <mergeCell ref="AZ391:BI391"/>
    <mergeCell ref="H392:BI392"/>
    <mergeCell ref="A393:BI393"/>
    <mergeCell ref="A394:BI394"/>
    <mergeCell ref="A397:D397"/>
    <mergeCell ref="E397:AP397"/>
    <mergeCell ref="AQ397:AY397"/>
    <mergeCell ref="AZ397:BI397"/>
    <mergeCell ref="A395:BI395"/>
    <mergeCell ref="A396:D396"/>
    <mergeCell ref="E396:AP396"/>
    <mergeCell ref="AQ396:AY396"/>
    <mergeCell ref="AZ396:BI396"/>
    <mergeCell ref="A398:D398"/>
    <mergeCell ref="E398:AP398"/>
    <mergeCell ref="AQ398:AY398"/>
    <mergeCell ref="AQ405:AY405"/>
    <mergeCell ref="AZ405:BI405"/>
    <mergeCell ref="A402:D402"/>
    <mergeCell ref="E402:AP402"/>
    <mergeCell ref="AQ402:AY402"/>
    <mergeCell ref="AZ402:BI402"/>
    <mergeCell ref="E403:AP403"/>
    <mergeCell ref="AQ403:AY403"/>
    <mergeCell ref="AZ403:BI403"/>
    <mergeCell ref="A400:D400"/>
    <mergeCell ref="E400:AP400"/>
    <mergeCell ref="AQ400:AY400"/>
    <mergeCell ref="AZ400:BI400"/>
    <mergeCell ref="A401:D401"/>
    <mergeCell ref="E401:AP401"/>
    <mergeCell ref="AQ401:AY401"/>
    <mergeCell ref="AZ401:BI401"/>
    <mergeCell ref="A399:D399"/>
    <mergeCell ref="E399:AP399"/>
    <mergeCell ref="E408:AP408"/>
    <mergeCell ref="AQ408:AY408"/>
    <mergeCell ref="AZ408:BI408"/>
    <mergeCell ref="E409:AP409"/>
    <mergeCell ref="AQ409:AY409"/>
    <mergeCell ref="AZ409:BI409"/>
    <mergeCell ref="E406:AP406"/>
    <mergeCell ref="AQ406:AY406"/>
    <mergeCell ref="AZ406:BI406"/>
    <mergeCell ref="A407:D407"/>
    <mergeCell ref="E407:AP407"/>
    <mergeCell ref="AQ407:AY407"/>
    <mergeCell ref="AZ407:BI407"/>
    <mergeCell ref="A425:D425"/>
    <mergeCell ref="AQ425:AY425"/>
    <mergeCell ref="AZ425:BI425"/>
    <mergeCell ref="A410:D410"/>
    <mergeCell ref="E410:AP410"/>
    <mergeCell ref="A422:D422"/>
    <mergeCell ref="AQ422:AY422"/>
    <mergeCell ref="AZ422:BI422"/>
    <mergeCell ref="E422:AP422"/>
    <mergeCell ref="E425:AP425"/>
    <mergeCell ref="E416:AP416"/>
    <mergeCell ref="E417:AP417"/>
    <mergeCell ref="E418:AP418"/>
    <mergeCell ref="E419:AP419"/>
    <mergeCell ref="AQ404:AY404"/>
    <mergeCell ref="AZ404:BI404"/>
    <mergeCell ref="E405:AP405"/>
    <mergeCell ref="AQ432:AY432"/>
    <mergeCell ref="AZ432:BI432"/>
    <mergeCell ref="A427:D427"/>
    <mergeCell ref="AQ427:AY427"/>
    <mergeCell ref="AZ427:BI427"/>
    <mergeCell ref="A428:D428"/>
    <mergeCell ref="AQ428:AY428"/>
    <mergeCell ref="AZ428:BI428"/>
    <mergeCell ref="E427:AP427"/>
    <mergeCell ref="E428:AP428"/>
    <mergeCell ref="E429:AP429"/>
    <mergeCell ref="E430:AP430"/>
    <mergeCell ref="E431:AP431"/>
    <mergeCell ref="AQ430:AY430"/>
    <mergeCell ref="AQ431:AY431"/>
    <mergeCell ref="AZ430:BI430"/>
    <mergeCell ref="AZ431:BI431"/>
    <mergeCell ref="A429:D429"/>
    <mergeCell ref="AQ429:AY429"/>
    <mergeCell ref="AZ429:BI429"/>
    <mergeCell ref="BA335:BI335"/>
    <mergeCell ref="A336:AI336"/>
    <mergeCell ref="AJ336:AR336"/>
    <mergeCell ref="AS336:AZ336"/>
    <mergeCell ref="BA336:BI336"/>
    <mergeCell ref="A337:AI337"/>
    <mergeCell ref="AJ337:AR337"/>
    <mergeCell ref="AS337:AZ337"/>
    <mergeCell ref="E434:AP434"/>
    <mergeCell ref="AQ434:AY434"/>
    <mergeCell ref="AZ434:BI434"/>
    <mergeCell ref="A435:AP435"/>
    <mergeCell ref="AQ435:BI435"/>
    <mergeCell ref="E424:AP424"/>
    <mergeCell ref="AQ424:AY424"/>
    <mergeCell ref="AZ424:BI424"/>
    <mergeCell ref="A420:D420"/>
    <mergeCell ref="E420:AP420"/>
    <mergeCell ref="AQ420:AY420"/>
    <mergeCell ref="AZ420:BI420"/>
    <mergeCell ref="A421:D421"/>
    <mergeCell ref="E421:AP421"/>
    <mergeCell ref="AQ421:AY421"/>
    <mergeCell ref="AZ421:BI421"/>
    <mergeCell ref="A433:D433"/>
    <mergeCell ref="E433:AP433"/>
    <mergeCell ref="AQ433:AY433"/>
    <mergeCell ref="AZ433:BI433"/>
    <mergeCell ref="E423:AP423"/>
    <mergeCell ref="AQ423:AY423"/>
    <mergeCell ref="AZ423:BI423"/>
    <mergeCell ref="A432:D432"/>
    <mergeCell ref="A331:AI331"/>
    <mergeCell ref="AJ331:AR331"/>
    <mergeCell ref="AS331:AZ331"/>
    <mergeCell ref="BA331:BI331"/>
    <mergeCell ref="A334:AI334"/>
    <mergeCell ref="AJ334:AR334"/>
    <mergeCell ref="AS334:AZ334"/>
    <mergeCell ref="BA334:BI334"/>
    <mergeCell ref="H388:AP388"/>
    <mergeCell ref="H389:AP389"/>
    <mergeCell ref="AQ389:BI390"/>
    <mergeCell ref="H390:AP390"/>
    <mergeCell ref="AJ324:AR324"/>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35:AI335"/>
    <mergeCell ref="AJ335:AR335"/>
    <mergeCell ref="AS335:AZ335"/>
    <mergeCell ref="B300:P300"/>
    <mergeCell ref="A315:AI315"/>
    <mergeCell ref="AJ315:AR315"/>
    <mergeCell ref="AS315:AZ315"/>
    <mergeCell ref="BA315:BI315"/>
    <mergeCell ref="A319:AI319"/>
    <mergeCell ref="AJ319:AR319"/>
    <mergeCell ref="AS319:AZ319"/>
    <mergeCell ref="BA319:BI319"/>
    <mergeCell ref="A321:AI321"/>
    <mergeCell ref="AJ321:AR321"/>
    <mergeCell ref="AS321:AZ321"/>
    <mergeCell ref="BA321:BI321"/>
    <mergeCell ref="A320:AI320"/>
    <mergeCell ref="AJ320:AR320"/>
    <mergeCell ref="AS320:AZ320"/>
    <mergeCell ref="BA320:BI320"/>
    <mergeCell ref="AS302:AZ302"/>
    <mergeCell ref="BA302:BI302"/>
    <mergeCell ref="A303:BI303"/>
    <mergeCell ref="P305:V305"/>
    <mergeCell ref="W305:AB305"/>
    <mergeCell ref="AE305:AT305"/>
    <mergeCell ref="AV305:BE305"/>
    <mergeCell ref="A307:AI307"/>
    <mergeCell ref="AJ307:AR307"/>
    <mergeCell ref="AS307:AZ307"/>
    <mergeCell ref="BA307:BI307"/>
    <mergeCell ref="A308:AI308"/>
    <mergeCell ref="AJ308:AR308"/>
    <mergeCell ref="AS308:AZ308"/>
    <mergeCell ref="BA308:BI308"/>
    <mergeCell ref="A381:AI381"/>
    <mergeCell ref="AJ381:AR381"/>
    <mergeCell ref="AS381:AZ381"/>
    <mergeCell ref="BA381:BI381"/>
    <mergeCell ref="A382:AI382"/>
    <mergeCell ref="AJ382:AR382"/>
    <mergeCell ref="AS382:AZ382"/>
    <mergeCell ref="BA382:BI382"/>
    <mergeCell ref="A383:AF383"/>
    <mergeCell ref="AJ383:AQ383"/>
    <mergeCell ref="AS383:BI383"/>
    <mergeCell ref="A384:AI384"/>
    <mergeCell ref="AJ384:AR384"/>
    <mergeCell ref="AS384:BI384"/>
    <mergeCell ref="A385:AE385"/>
    <mergeCell ref="AJ385:AR385"/>
    <mergeCell ref="AS385:BI385"/>
    <mergeCell ref="A377:AI377"/>
    <mergeCell ref="AJ377:AR377"/>
    <mergeCell ref="AS377:AZ377"/>
    <mergeCell ref="BA377:BI377"/>
    <mergeCell ref="A378:AI378"/>
    <mergeCell ref="AJ378:AR378"/>
    <mergeCell ref="AS378:AZ378"/>
    <mergeCell ref="BA378:BI378"/>
    <mergeCell ref="A379:N379"/>
    <mergeCell ref="P379:AI379"/>
    <mergeCell ref="AJ379:AR379"/>
    <mergeCell ref="AS379:AZ379"/>
    <mergeCell ref="BA379:BI379"/>
    <mergeCell ref="A380:N380"/>
    <mergeCell ref="P380:AI380"/>
    <mergeCell ref="AJ380:AR380"/>
    <mergeCell ref="AS380:AZ380"/>
    <mergeCell ref="BA380:BI380"/>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BI370"/>
    <mergeCell ref="A371:AI371"/>
    <mergeCell ref="AJ371:AR371"/>
    <mergeCell ref="AS371:AZ371"/>
    <mergeCell ref="BA371:BI37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R365"/>
    <mergeCell ref="AJ365:BI365"/>
    <mergeCell ref="A366:AI366"/>
    <mergeCell ref="AJ366:AR366"/>
    <mergeCell ref="AS366:AZ366"/>
    <mergeCell ref="BA366:BI366"/>
    <mergeCell ref="A351:AI351"/>
    <mergeCell ref="AJ351:AR351"/>
    <mergeCell ref="AS351:AZ351"/>
    <mergeCell ref="BA351:BI351"/>
    <mergeCell ref="A352:AI352"/>
    <mergeCell ref="AJ352:AR352"/>
    <mergeCell ref="AS352:AZ352"/>
    <mergeCell ref="BA352:BI352"/>
    <mergeCell ref="A360:AI360"/>
    <mergeCell ref="AJ360:AR360"/>
    <mergeCell ref="AS360:AZ360"/>
    <mergeCell ref="BA360:BI360"/>
    <mergeCell ref="A359:AI359"/>
    <mergeCell ref="AJ359:AR359"/>
    <mergeCell ref="AS359:AZ359"/>
    <mergeCell ref="BA359:BI359"/>
    <mergeCell ref="A361:AI361"/>
    <mergeCell ref="AJ361:AR361"/>
    <mergeCell ref="AS361:AZ361"/>
    <mergeCell ref="BA361:BI361"/>
    <mergeCell ref="A357:AI357"/>
    <mergeCell ref="AJ357:AR357"/>
    <mergeCell ref="AS357:AZ357"/>
    <mergeCell ref="BA357:BI357"/>
    <mergeCell ref="A358:AI358"/>
    <mergeCell ref="AJ358:AR358"/>
    <mergeCell ref="AS358:AZ358"/>
    <mergeCell ref="BA358:BI358"/>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44:AI344"/>
    <mergeCell ref="AJ344:AR344"/>
    <mergeCell ref="AS344:AZ344"/>
    <mergeCell ref="BA344:BI344"/>
    <mergeCell ref="A345:AI345"/>
    <mergeCell ref="AJ345:AR345"/>
    <mergeCell ref="AS345:AZ345"/>
    <mergeCell ref="BA345:BI345"/>
    <mergeCell ref="A323:AI323"/>
    <mergeCell ref="AJ323:AR323"/>
    <mergeCell ref="AS323:AZ323"/>
    <mergeCell ref="BA323:BI323"/>
    <mergeCell ref="A324:AI324"/>
    <mergeCell ref="AJ332:AR332"/>
    <mergeCell ref="AS324:AZ324"/>
    <mergeCell ref="BA324:BI324"/>
    <mergeCell ref="A325:AI325"/>
    <mergeCell ref="AJ325:AR325"/>
    <mergeCell ref="AS325:AZ325"/>
    <mergeCell ref="BA325:BI325"/>
    <mergeCell ref="A332:AI332"/>
    <mergeCell ref="AS332:AZ332"/>
    <mergeCell ref="BA332:BI332"/>
    <mergeCell ref="A341:Y341"/>
    <mergeCell ref="BA337:BI337"/>
    <mergeCell ref="A340:AI340"/>
    <mergeCell ref="AJ340:AR340"/>
    <mergeCell ref="AS340:AZ340"/>
    <mergeCell ref="BA340:BI340"/>
    <mergeCell ref="A338:AI338"/>
    <mergeCell ref="AJ338:AR338"/>
    <mergeCell ref="AS338:AZ338"/>
    <mergeCell ref="A317:AI317"/>
    <mergeCell ref="AJ317:AR317"/>
    <mergeCell ref="AS317:AZ317"/>
    <mergeCell ref="BA317:BI317"/>
    <mergeCell ref="A318:AI318"/>
    <mergeCell ref="AJ318:AR318"/>
    <mergeCell ref="AS318:AZ318"/>
    <mergeCell ref="BA318:BI318"/>
    <mergeCell ref="A322:AI322"/>
    <mergeCell ref="A342:AI342"/>
    <mergeCell ref="AJ342:AR342"/>
    <mergeCell ref="AS342:AZ342"/>
    <mergeCell ref="BA342:BI342"/>
    <mergeCell ref="A343:AI343"/>
    <mergeCell ref="AJ343:AR343"/>
    <mergeCell ref="AS343:AZ343"/>
    <mergeCell ref="BA343:BI343"/>
    <mergeCell ref="BA338:BI338"/>
    <mergeCell ref="A339:AI339"/>
    <mergeCell ref="AJ339:AR339"/>
    <mergeCell ref="AS339:AZ339"/>
    <mergeCell ref="BA339:BI339"/>
    <mergeCell ref="AS333:AZ333"/>
    <mergeCell ref="BA333:BI333"/>
    <mergeCell ref="A329:AI329"/>
    <mergeCell ref="AJ329:AR329"/>
    <mergeCell ref="AS329:AZ329"/>
    <mergeCell ref="BA329:BI329"/>
    <mergeCell ref="A330:AI330"/>
    <mergeCell ref="AJ330:AR330"/>
    <mergeCell ref="AS330:AZ330"/>
    <mergeCell ref="BA330:BI330"/>
    <mergeCell ref="AJ312:AR312"/>
    <mergeCell ref="AS312:AZ312"/>
    <mergeCell ref="BA312:BI312"/>
    <mergeCell ref="A313:AI313"/>
    <mergeCell ref="AJ313:AR313"/>
    <mergeCell ref="AS313:AZ313"/>
    <mergeCell ref="BA313:BI313"/>
    <mergeCell ref="A309:AI309"/>
    <mergeCell ref="AJ309:AR309"/>
    <mergeCell ref="AJ341:BI341"/>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33:AI333"/>
    <mergeCell ref="AJ333:AR333"/>
    <mergeCell ref="A314:AI314"/>
    <mergeCell ref="AJ314:AR314"/>
    <mergeCell ref="AS314:AZ314"/>
    <mergeCell ref="BA314:BI314"/>
    <mergeCell ref="A316:AI316"/>
    <mergeCell ref="AJ316:AR316"/>
    <mergeCell ref="AS316:AZ316"/>
    <mergeCell ref="BA316:BI316"/>
    <mergeCell ref="P672:BH672"/>
    <mergeCell ref="A662:BI662"/>
    <mergeCell ref="A661:BI661"/>
    <mergeCell ref="A660:BI660"/>
    <mergeCell ref="A636:BI636"/>
    <mergeCell ref="D591:BI591"/>
    <mergeCell ref="D590:BI590"/>
    <mergeCell ref="D589:BI589"/>
    <mergeCell ref="A588:BI588"/>
    <mergeCell ref="D587:BI587"/>
    <mergeCell ref="A586:BI586"/>
    <mergeCell ref="A471:BI471"/>
    <mergeCell ref="A546:AD546"/>
    <mergeCell ref="AE546:AI546"/>
    <mergeCell ref="AJ546:AP546"/>
    <mergeCell ref="AQ546:AX546"/>
    <mergeCell ref="AY546:BC546"/>
    <mergeCell ref="BD546:BI546"/>
    <mergeCell ref="A611:E611"/>
    <mergeCell ref="F611:BG611"/>
    <mergeCell ref="AP648:AY648"/>
    <mergeCell ref="A648:AO648"/>
    <mergeCell ref="AP649:AY649"/>
    <mergeCell ref="AZ648:BI649"/>
    <mergeCell ref="A649:AB649"/>
    <mergeCell ref="AP641:AY641"/>
    <mergeCell ref="AZ641:BI641"/>
    <mergeCell ref="C651:AO651"/>
    <mergeCell ref="C652:AO652"/>
    <mergeCell ref="C655:AO655"/>
    <mergeCell ref="C656:AO656"/>
    <mergeCell ref="C657:AO657"/>
    <mergeCell ref="A653:BI653"/>
    <mergeCell ref="A654:AO654"/>
    <mergeCell ref="A658:AO658"/>
    <mergeCell ref="A655:B655"/>
    <mergeCell ref="AP655:AY655"/>
    <mergeCell ref="AZ655:BI655"/>
    <mergeCell ref="A656:B656"/>
    <mergeCell ref="AP656:AY656"/>
    <mergeCell ref="AZ656:BI656"/>
    <mergeCell ref="A657:B657"/>
    <mergeCell ref="AP657:AY657"/>
    <mergeCell ref="AZ657:BI657"/>
    <mergeCell ref="AP658:AY658"/>
    <mergeCell ref="AZ658:BI658"/>
    <mergeCell ref="A651:B651"/>
    <mergeCell ref="AP651:AY651"/>
    <mergeCell ref="AZ651:BI651"/>
    <mergeCell ref="A652:B652"/>
    <mergeCell ref="AP652:AY652"/>
    <mergeCell ref="AZ652:BI652"/>
    <mergeCell ref="AP654:AY654"/>
    <mergeCell ref="AZ654:BI654"/>
    <mergeCell ref="AK8:BI9"/>
    <mergeCell ref="AK14:BI22"/>
    <mergeCell ref="C650:AO650"/>
    <mergeCell ref="A650:B650"/>
    <mergeCell ref="AZ646:BF646"/>
    <mergeCell ref="B166:BG166"/>
    <mergeCell ref="B165:BG165"/>
    <mergeCell ref="AP160:AR160"/>
    <mergeCell ref="A301:AI301"/>
    <mergeCell ref="AJ301:BI301"/>
    <mergeCell ref="A302:AI302"/>
    <mergeCell ref="AJ302:AR302"/>
    <mergeCell ref="AP638:AY638"/>
    <mergeCell ref="AZ638:BI638"/>
    <mergeCell ref="AP639:AY639"/>
    <mergeCell ref="AZ639:BI639"/>
    <mergeCell ref="AP640:AY640"/>
    <mergeCell ref="AZ640:BI640"/>
    <mergeCell ref="AJ322:AR322"/>
    <mergeCell ref="AS322:AZ322"/>
    <mergeCell ref="BA322:BI322"/>
    <mergeCell ref="AS309:AZ309"/>
    <mergeCell ref="BA309:BI309"/>
    <mergeCell ref="A310:AI310"/>
    <mergeCell ref="AJ310:AR310"/>
    <mergeCell ref="AS310:AZ310"/>
    <mergeCell ref="BA310:BI310"/>
    <mergeCell ref="A311:AI311"/>
    <mergeCell ref="AJ311:AR311"/>
    <mergeCell ref="AS311:AZ311"/>
    <mergeCell ref="BA311:BI311"/>
    <mergeCell ref="A312:AI312"/>
    <mergeCell ref="U646:AA646"/>
    <mergeCell ref="BG645:BI645"/>
    <mergeCell ref="BG646:BI646"/>
    <mergeCell ref="AZ645:BF645"/>
    <mergeCell ref="C638:Z638"/>
    <mergeCell ref="A638:B638"/>
    <mergeCell ref="AA638:AO638"/>
    <mergeCell ref="A639:B639"/>
    <mergeCell ref="C639:Z639"/>
    <mergeCell ref="AA639:AO639"/>
    <mergeCell ref="A640:B640"/>
    <mergeCell ref="C640:Z640"/>
    <mergeCell ref="AA640:AO640"/>
    <mergeCell ref="A641:B641"/>
    <mergeCell ref="C641:Z641"/>
    <mergeCell ref="AA641:AO641"/>
    <mergeCell ref="AP650:AY650"/>
    <mergeCell ref="AZ650:BI650"/>
    <mergeCell ref="A643:BI643"/>
    <mergeCell ref="AZ644:BI644"/>
    <mergeCell ref="U644:AD644"/>
    <mergeCell ref="A644:T644"/>
    <mergeCell ref="AE644:AY644"/>
    <mergeCell ref="A645:B645"/>
    <mergeCell ref="A646:B646"/>
    <mergeCell ref="AE645:AF645"/>
    <mergeCell ref="AE646:AF646"/>
    <mergeCell ref="C645:T645"/>
    <mergeCell ref="C646:T646"/>
    <mergeCell ref="AG645:AY645"/>
    <mergeCell ref="AH102:AR102"/>
    <mergeCell ref="B105:Y105"/>
    <mergeCell ref="B107:BH108"/>
    <mergeCell ref="AE118:BA118"/>
    <mergeCell ref="AE113:BA113"/>
    <mergeCell ref="B155:AP155"/>
    <mergeCell ref="N708:W708"/>
    <mergeCell ref="X708:AI708"/>
    <mergeCell ref="A708:M708"/>
    <mergeCell ref="AR706:AU706"/>
    <mergeCell ref="AV706:BE706"/>
    <mergeCell ref="A710:H710"/>
    <mergeCell ref="M696:BH696"/>
    <mergeCell ref="M698:BH698"/>
    <mergeCell ref="B92:N96"/>
    <mergeCell ref="B84:N88"/>
    <mergeCell ref="A686:AM686"/>
    <mergeCell ref="AO686:BH686"/>
    <mergeCell ref="A688:F688"/>
    <mergeCell ref="A690:T690"/>
    <mergeCell ref="U690:AE690"/>
    <mergeCell ref="G688:AE688"/>
    <mergeCell ref="A692:AZ692"/>
    <mergeCell ref="BA692:BH692"/>
    <mergeCell ref="A694:F694"/>
    <mergeCell ref="G694:BH694"/>
    <mergeCell ref="A702:D702"/>
    <mergeCell ref="E702:O702"/>
    <mergeCell ref="AG646:AY646"/>
    <mergeCell ref="AB645:AD645"/>
    <mergeCell ref="AB646:AD646"/>
    <mergeCell ref="U645:AA645"/>
    <mergeCell ref="P702:BH702"/>
    <mergeCell ref="A704:BI704"/>
    <mergeCell ref="A706:K706"/>
    <mergeCell ref="M706:AB706"/>
    <mergeCell ref="A682:C682"/>
    <mergeCell ref="D682:G682"/>
    <mergeCell ref="I682:J682"/>
    <mergeCell ref="K682:M682"/>
    <mergeCell ref="O682:P682"/>
    <mergeCell ref="Q682:R682"/>
    <mergeCell ref="T682:U682"/>
    <mergeCell ref="V682:X682"/>
    <mergeCell ref="Z682:AC682"/>
    <mergeCell ref="AE682:AK682"/>
    <mergeCell ref="AM682:AT682"/>
    <mergeCell ref="AV682:BE682"/>
    <mergeCell ref="A684:K684"/>
    <mergeCell ref="L684:V684"/>
    <mergeCell ref="X684:Z684"/>
    <mergeCell ref="AA684:AK684"/>
    <mergeCell ref="AM684:AQ684"/>
    <mergeCell ref="AR684:BH684"/>
    <mergeCell ref="A673:O673"/>
    <mergeCell ref="A674:O674"/>
    <mergeCell ref="A676:O676"/>
    <mergeCell ref="A678:E678"/>
    <mergeCell ref="F678:M678"/>
    <mergeCell ref="O678:R678"/>
    <mergeCell ref="S678:AF678"/>
    <mergeCell ref="AH678:AL678"/>
    <mergeCell ref="AM678:BF678"/>
    <mergeCell ref="A680:E680"/>
    <mergeCell ref="F680:S680"/>
    <mergeCell ref="V680:X680"/>
    <mergeCell ref="Z680:AL680"/>
    <mergeCell ref="AN680:AQ680"/>
    <mergeCell ref="AS680:BH680"/>
    <mergeCell ref="P674:BH674"/>
    <mergeCell ref="A631:BI631"/>
    <mergeCell ref="A632:BI632"/>
    <mergeCell ref="A633:BI633"/>
    <mergeCell ref="A634:BI634"/>
    <mergeCell ref="A635:BI635"/>
    <mergeCell ref="A665:BI665"/>
    <mergeCell ref="A666:BI666"/>
    <mergeCell ref="A667:BI667"/>
    <mergeCell ref="A668:BI668"/>
    <mergeCell ref="A669:BI669"/>
    <mergeCell ref="A670:BI670"/>
    <mergeCell ref="A671:BI671"/>
    <mergeCell ref="A672:O672"/>
    <mergeCell ref="AZ637:BI637"/>
    <mergeCell ref="AP637:AY637"/>
    <mergeCell ref="A637:AO637"/>
    <mergeCell ref="AY629:BI629"/>
    <mergeCell ref="A630:BI630"/>
    <mergeCell ref="A627:AX627"/>
    <mergeCell ref="AY627:BI627"/>
    <mergeCell ref="AY628:BI628"/>
    <mergeCell ref="A628:AX628"/>
    <mergeCell ref="A629:AX629"/>
    <mergeCell ref="R620:AX620"/>
    <mergeCell ref="R621:AX621"/>
    <mergeCell ref="R622:AX622"/>
    <mergeCell ref="R623:AX623"/>
    <mergeCell ref="R624:AX624"/>
    <mergeCell ref="R625:AX625"/>
    <mergeCell ref="AY620:BI620"/>
    <mergeCell ref="AY621:BI621"/>
    <mergeCell ref="AY622:BI622"/>
    <mergeCell ref="AY623:BI623"/>
    <mergeCell ref="AY624:BI624"/>
    <mergeCell ref="AY625:BI625"/>
    <mergeCell ref="A626:AX626"/>
    <mergeCell ref="AY626:BI626"/>
    <mergeCell ref="A617:BI617"/>
    <mergeCell ref="A618:BI618"/>
    <mergeCell ref="A619:BI619"/>
    <mergeCell ref="A620:Q625"/>
    <mergeCell ref="O241:S241"/>
    <mergeCell ref="T241:AP241"/>
    <mergeCell ref="E247:AO247"/>
    <mergeCell ref="T245:AP245"/>
    <mergeCell ref="AQ245:AW245"/>
    <mergeCell ref="AX245:BD245"/>
    <mergeCell ref="O246:S246"/>
    <mergeCell ref="T246:AP246"/>
    <mergeCell ref="AQ246:AW246"/>
    <mergeCell ref="AX246:BD246"/>
    <mergeCell ref="B246:N246"/>
    <mergeCell ref="AQ241:AW241"/>
    <mergeCell ref="AX241:BD241"/>
    <mergeCell ref="A248:BH298"/>
    <mergeCell ref="A434:D434"/>
    <mergeCell ref="AW474:BC474"/>
    <mergeCell ref="BD474:BI474"/>
    <mergeCell ref="A475:C475"/>
    <mergeCell ref="D475:R475"/>
    <mergeCell ref="S475:W475"/>
    <mergeCell ref="X475:AO475"/>
    <mergeCell ref="AP475:AV475"/>
    <mergeCell ref="AW475:BC475"/>
    <mergeCell ref="BD475:BI475"/>
    <mergeCell ref="A476:C476"/>
    <mergeCell ref="D476:R476"/>
    <mergeCell ref="S476:W476"/>
    <mergeCell ref="X476:AO476"/>
    <mergeCell ref="B239:N239"/>
    <mergeCell ref="B240:N240"/>
    <mergeCell ref="B241:N241"/>
    <mergeCell ref="B242:N242"/>
    <mergeCell ref="B243:N243"/>
    <mergeCell ref="B244:N244"/>
    <mergeCell ref="B245:N245"/>
    <mergeCell ref="O239:S239"/>
    <mergeCell ref="O242:S242"/>
    <mergeCell ref="O245:S245"/>
    <mergeCell ref="BE239:BH239"/>
    <mergeCell ref="BE240:BH240"/>
    <mergeCell ref="BE241:BH243"/>
    <mergeCell ref="BE244:BH246"/>
    <mergeCell ref="T242:AP242"/>
    <mergeCell ref="AQ242:AW242"/>
    <mergeCell ref="AX242:BD242"/>
    <mergeCell ref="O243:S243"/>
    <mergeCell ref="T243:AP243"/>
    <mergeCell ref="AQ243:AW243"/>
    <mergeCell ref="AX243:BD243"/>
    <mergeCell ref="O244:S244"/>
    <mergeCell ref="T244:AP244"/>
    <mergeCell ref="AQ244:AW244"/>
    <mergeCell ref="AX244:BD244"/>
    <mergeCell ref="T239:AP239"/>
    <mergeCell ref="AQ239:AW239"/>
    <mergeCell ref="AX239:BD239"/>
    <mergeCell ref="O240:S240"/>
    <mergeCell ref="T240:AP240"/>
    <mergeCell ref="AQ240:AW240"/>
    <mergeCell ref="AX240:BD240"/>
    <mergeCell ref="C229:BI229"/>
    <mergeCell ref="C230:BI230"/>
    <mergeCell ref="B234:N235"/>
    <mergeCell ref="O234:BD234"/>
    <mergeCell ref="BE234:BH235"/>
    <mergeCell ref="O235:S235"/>
    <mergeCell ref="T235:AP235"/>
    <mergeCell ref="AQ235:AW235"/>
    <mergeCell ref="AX235:BD235"/>
    <mergeCell ref="B236:N236"/>
    <mergeCell ref="O236:S236"/>
    <mergeCell ref="T236:AP236"/>
    <mergeCell ref="AQ236:AW236"/>
    <mergeCell ref="AX236:BD236"/>
    <mergeCell ref="BE236:BH238"/>
    <mergeCell ref="B237:N237"/>
    <mergeCell ref="O237:S237"/>
    <mergeCell ref="T237:AP237"/>
    <mergeCell ref="AQ237:AW237"/>
    <mergeCell ref="AX237:BD237"/>
    <mergeCell ref="B238:N238"/>
    <mergeCell ref="O238:S238"/>
    <mergeCell ref="T238:AP238"/>
    <mergeCell ref="AQ238:AW238"/>
    <mergeCell ref="AX238:BD238"/>
    <mergeCell ref="C215:BE215"/>
    <mergeCell ref="C216:BE216"/>
    <mergeCell ref="C218:AB218"/>
    <mergeCell ref="AF218:BE218"/>
    <mergeCell ref="C219:AB219"/>
    <mergeCell ref="AF219:BE219"/>
    <mergeCell ref="B208:X208"/>
    <mergeCell ref="AM205:AY205"/>
    <mergeCell ref="AM206:AY206"/>
    <mergeCell ref="A210:BI210"/>
    <mergeCell ref="C212:AB212"/>
    <mergeCell ref="AF212:BE212"/>
    <mergeCell ref="AF213:BE213"/>
    <mergeCell ref="C213:AB213"/>
    <mergeCell ref="B206:N206"/>
    <mergeCell ref="U206:AG206"/>
    <mergeCell ref="A228:BI228"/>
    <mergeCell ref="B205:N205"/>
    <mergeCell ref="U205:AG205"/>
    <mergeCell ref="S183:U184"/>
    <mergeCell ref="B204:J204"/>
    <mergeCell ref="AK203:AS203"/>
    <mergeCell ref="B200:AL200"/>
    <mergeCell ref="B201:T201"/>
    <mergeCell ref="W201:AN201"/>
    <mergeCell ref="AQ201:BG201"/>
    <mergeCell ref="B202:T202"/>
    <mergeCell ref="W202:AN202"/>
    <mergeCell ref="AQ202:BG202"/>
    <mergeCell ref="B203:J203"/>
    <mergeCell ref="M204:AB204"/>
    <mergeCell ref="AE203:AH203"/>
    <mergeCell ref="M203:AB203"/>
    <mergeCell ref="AE204:AH204"/>
    <mergeCell ref="AK204:AT204"/>
    <mergeCell ref="BC203:BG203"/>
    <mergeCell ref="AW203:AZ203"/>
    <mergeCell ref="AW204:AZ204"/>
    <mergeCell ref="BC204:BG204"/>
    <mergeCell ref="E171:N171"/>
    <mergeCell ref="Q171:X171"/>
    <mergeCell ref="AA171:AI171"/>
    <mergeCell ref="AV170:BF172"/>
    <mergeCell ref="AK171:AU171"/>
    <mergeCell ref="A174:BI174"/>
    <mergeCell ref="B175:AG175"/>
    <mergeCell ref="D168:N169"/>
    <mergeCell ref="O168:Y169"/>
    <mergeCell ref="Z168:AJ169"/>
    <mergeCell ref="AK168:AU169"/>
    <mergeCell ref="AV168:BF168"/>
    <mergeCell ref="AV169:BF169"/>
    <mergeCell ref="AC183:AI184"/>
    <mergeCell ref="AL182:AW182"/>
    <mergeCell ref="AL183:AW184"/>
    <mergeCell ref="AZ182:BG182"/>
    <mergeCell ref="AZ183:BG184"/>
    <mergeCell ref="D177:K177"/>
    <mergeCell ref="D178:Q178"/>
    <mergeCell ref="Y177:AX177"/>
    <mergeCell ref="E182:P182"/>
    <mergeCell ref="AC182:AI182"/>
    <mergeCell ref="E183:G183"/>
    <mergeCell ref="H183:J183"/>
    <mergeCell ref="K183:P183"/>
    <mergeCell ref="E184:G184"/>
    <mergeCell ref="H184:J184"/>
    <mergeCell ref="K184:P184"/>
    <mergeCell ref="S182:U182"/>
    <mergeCell ref="V182:AA182"/>
    <mergeCell ref="V183:AA184"/>
    <mergeCell ref="B156:T156"/>
    <mergeCell ref="W156:AN156"/>
    <mergeCell ref="AQ156:BG156"/>
    <mergeCell ref="B157:T157"/>
    <mergeCell ref="W157:AN157"/>
    <mergeCell ref="AQ157:BG157"/>
    <mergeCell ref="B162:N162"/>
    <mergeCell ref="B163:N163"/>
    <mergeCell ref="U162:AG162"/>
    <mergeCell ref="U163:AG163"/>
    <mergeCell ref="AK162:BG162"/>
    <mergeCell ref="AK163:BG163"/>
    <mergeCell ref="B158:J158"/>
    <mergeCell ref="BA158:BG158"/>
    <mergeCell ref="B159:J159"/>
    <mergeCell ref="BA159:BG159"/>
    <mergeCell ref="P158:AT158"/>
    <mergeCell ref="P159:AT159"/>
    <mergeCell ref="B160:J160"/>
    <mergeCell ref="B161:J161"/>
    <mergeCell ref="R160:Z160"/>
    <mergeCell ref="R161:Z161"/>
    <mergeCell ref="B143:X143"/>
    <mergeCell ref="AC143:BC143"/>
    <mergeCell ref="B144:X144"/>
    <mergeCell ref="AC144:BC144"/>
    <mergeCell ref="B146:X146"/>
    <mergeCell ref="AC146:BC146"/>
    <mergeCell ref="B147:X147"/>
    <mergeCell ref="AC147:BC147"/>
    <mergeCell ref="B149:X149"/>
    <mergeCell ref="AC149:BC149"/>
    <mergeCell ref="B150:X150"/>
    <mergeCell ref="AC150:BC150"/>
    <mergeCell ref="B152:X152"/>
    <mergeCell ref="AC152:BC152"/>
    <mergeCell ref="B153:X153"/>
    <mergeCell ref="AC153:BC153"/>
    <mergeCell ref="B132:J132"/>
    <mergeCell ref="K132:Q132"/>
    <mergeCell ref="B134:X134"/>
    <mergeCell ref="B135:X135"/>
    <mergeCell ref="AC134:BC134"/>
    <mergeCell ref="AC135:BC135"/>
    <mergeCell ref="B137:X137"/>
    <mergeCell ref="AC137:BC137"/>
    <mergeCell ref="C126:O126"/>
    <mergeCell ref="T126:AN126"/>
    <mergeCell ref="AR126:BG126"/>
    <mergeCell ref="AO128:BG128"/>
    <mergeCell ref="B138:X138"/>
    <mergeCell ref="AC138:BC138"/>
    <mergeCell ref="B140:X140"/>
    <mergeCell ref="AC140:BC140"/>
    <mergeCell ref="B141:X141"/>
    <mergeCell ref="AC141:BC141"/>
    <mergeCell ref="B115:W115"/>
    <mergeCell ref="B116:G116"/>
    <mergeCell ref="M116:BH116"/>
    <mergeCell ref="B117:S117"/>
    <mergeCell ref="B118:S118"/>
    <mergeCell ref="B119:S119"/>
    <mergeCell ref="AE119:AZ119"/>
    <mergeCell ref="A121:BI121"/>
    <mergeCell ref="AR125:BG125"/>
    <mergeCell ref="R130:AE130"/>
    <mergeCell ref="B130:Q130"/>
    <mergeCell ref="A122:BI122"/>
    <mergeCell ref="B123:S123"/>
    <mergeCell ref="B124:P125"/>
    <mergeCell ref="T124:AN124"/>
    <mergeCell ref="T125:AN125"/>
    <mergeCell ref="AR124:BG124"/>
    <mergeCell ref="AZ105:BH105"/>
    <mergeCell ref="AZ104:BH104"/>
    <mergeCell ref="AO104:AX104"/>
    <mergeCell ref="AO105:AW105"/>
    <mergeCell ref="S104:W104"/>
    <mergeCell ref="B104:D104"/>
    <mergeCell ref="M104:Q104"/>
    <mergeCell ref="F104:K104"/>
    <mergeCell ref="AC104:AE104"/>
    <mergeCell ref="AF104:AM104"/>
    <mergeCell ref="B109:W109"/>
    <mergeCell ref="B110:W110"/>
    <mergeCell ref="B111:G111"/>
    <mergeCell ref="M111:BH111"/>
    <mergeCell ref="B114:S114"/>
    <mergeCell ref="AE114:AZ114"/>
    <mergeCell ref="B112:S112"/>
    <mergeCell ref="B113:S113"/>
    <mergeCell ref="AP109:AW109"/>
    <mergeCell ref="AZ109:BG109"/>
    <mergeCell ref="B99:W99"/>
    <mergeCell ref="G101:Q101"/>
    <mergeCell ref="AB94:AL94"/>
    <mergeCell ref="AN94:AW94"/>
    <mergeCell ref="AY94:BG94"/>
    <mergeCell ref="P94:Z94"/>
    <mergeCell ref="AC101:AE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H100:AR100"/>
    <mergeCell ref="P70:Z70"/>
    <mergeCell ref="AB70:AL70"/>
    <mergeCell ref="P86:Z86"/>
    <mergeCell ref="AB86:AL86"/>
    <mergeCell ref="AN86:AW86"/>
    <mergeCell ref="AY86:BG86"/>
    <mergeCell ref="AH101:AR101"/>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2:W42"/>
    <mergeCell ref="B26:H26"/>
    <mergeCell ref="B35:P35"/>
    <mergeCell ref="A23:Q23"/>
    <mergeCell ref="A24:BI24"/>
    <mergeCell ref="K26:BI26"/>
    <mergeCell ref="K27:BI27"/>
    <mergeCell ref="A20:V20"/>
    <mergeCell ref="A21:H21"/>
    <mergeCell ref="A22:V22"/>
    <mergeCell ref="B37:Q37"/>
    <mergeCell ref="AY58:BG58"/>
    <mergeCell ref="AB56:AO56"/>
    <mergeCell ref="AP56:BH56"/>
    <mergeCell ref="C54:T54"/>
    <mergeCell ref="A55:P55"/>
    <mergeCell ref="A56:M56"/>
    <mergeCell ref="N56:Z56"/>
    <mergeCell ref="B58:N58"/>
    <mergeCell ref="P58:Z58"/>
    <mergeCell ref="AB58:AL58"/>
    <mergeCell ref="AN58:AW58"/>
    <mergeCell ref="R31:BF33"/>
    <mergeCell ref="B34:AT34"/>
    <mergeCell ref="AW34:BH34"/>
    <mergeCell ref="AW35:BH35"/>
    <mergeCell ref="AP476:AV476"/>
    <mergeCell ref="AW476:BC476"/>
    <mergeCell ref="BD476:BI476"/>
    <mergeCell ref="A472:C472"/>
    <mergeCell ref="D472:R472"/>
    <mergeCell ref="S472:W472"/>
    <mergeCell ref="X472:AO472"/>
    <mergeCell ref="AP472:AV472"/>
    <mergeCell ref="AW472:BC472"/>
    <mergeCell ref="BD472:BI472"/>
    <mergeCell ref="A473:C473"/>
    <mergeCell ref="D473:R473"/>
    <mergeCell ref="S473:W473"/>
    <mergeCell ref="X473:AO473"/>
    <mergeCell ref="AP473:AV473"/>
    <mergeCell ref="A529:AD529"/>
    <mergeCell ref="A530:AD530"/>
    <mergeCell ref="AE529:BI530"/>
    <mergeCell ref="AZ522:BI522"/>
    <mergeCell ref="A520:D520"/>
    <mergeCell ref="E520:AP520"/>
    <mergeCell ref="AQ520:AY520"/>
    <mergeCell ref="AZ520:BI520"/>
    <mergeCell ref="A519:D519"/>
    <mergeCell ref="E519:AP519"/>
    <mergeCell ref="AQ519:AY519"/>
    <mergeCell ref="AZ519:BI519"/>
    <mergeCell ref="A515:D515"/>
    <mergeCell ref="E515:AP515"/>
    <mergeCell ref="AQ515:AY515"/>
    <mergeCell ref="AZ515:BI515"/>
    <mergeCell ref="A516:D516"/>
    <mergeCell ref="A523:D523"/>
    <mergeCell ref="E523:AP523"/>
    <mergeCell ref="AQ523:AY523"/>
    <mergeCell ref="AZ523:BI523"/>
    <mergeCell ref="A521:D521"/>
    <mergeCell ref="E521:AP521"/>
    <mergeCell ref="AQ521:AY521"/>
    <mergeCell ref="AZ521:BI521"/>
    <mergeCell ref="A540:AD540"/>
    <mergeCell ref="A541:AD541"/>
    <mergeCell ref="AE541:AI541"/>
    <mergeCell ref="AJ541:AP541"/>
    <mergeCell ref="AQ541:AX541"/>
    <mergeCell ref="AY541:BC541"/>
    <mergeCell ref="BD541:BI541"/>
    <mergeCell ref="A539:AD539"/>
    <mergeCell ref="AE531:BI534"/>
    <mergeCell ref="A534:Q534"/>
    <mergeCell ref="R534:S534"/>
    <mergeCell ref="A536:BC537"/>
    <mergeCell ref="BD536:BI536"/>
    <mergeCell ref="BD537:BI537"/>
    <mergeCell ref="A538:BI538"/>
    <mergeCell ref="AE539:AI539"/>
    <mergeCell ref="AJ539:AP539"/>
    <mergeCell ref="AQ539:AX539"/>
    <mergeCell ref="AY539:BC539"/>
    <mergeCell ref="BD539:BI539"/>
    <mergeCell ref="AQ522:AY522"/>
    <mergeCell ref="AJ545:AP545"/>
    <mergeCell ref="AQ545:AX545"/>
    <mergeCell ref="AY545:BC545"/>
    <mergeCell ref="BD545:BI545"/>
    <mergeCell ref="A543:AD543"/>
    <mergeCell ref="AE543:AI543"/>
    <mergeCell ref="AJ543:AP543"/>
    <mergeCell ref="AQ543:AX543"/>
    <mergeCell ref="AY543:BC543"/>
    <mergeCell ref="BD543:BI543"/>
    <mergeCell ref="A544:AD544"/>
    <mergeCell ref="AE544:AI544"/>
    <mergeCell ref="AJ544:AP544"/>
    <mergeCell ref="AQ544:AX544"/>
    <mergeCell ref="AY544:BC544"/>
    <mergeCell ref="BD544:BI544"/>
    <mergeCell ref="A524:D524"/>
    <mergeCell ref="E524:AP524"/>
    <mergeCell ref="AQ524:BI524"/>
    <mergeCell ref="A542:AD542"/>
    <mergeCell ref="AE542:AI542"/>
    <mergeCell ref="AJ542:AP542"/>
    <mergeCell ref="AQ542:AX542"/>
    <mergeCell ref="AY542:BC542"/>
    <mergeCell ref="BD542:BI542"/>
    <mergeCell ref="A532:AD532"/>
    <mergeCell ref="A533:AD533"/>
    <mergeCell ref="A535:AD535"/>
    <mergeCell ref="AQ551:AX551"/>
    <mergeCell ref="AY551:BC551"/>
    <mergeCell ref="BD551:BI551"/>
    <mergeCell ref="AE540:AX540"/>
    <mergeCell ref="AY540:BI540"/>
    <mergeCell ref="A552:AD552"/>
    <mergeCell ref="A549:AD549"/>
    <mergeCell ref="AE549:AI549"/>
    <mergeCell ref="AJ549:AP549"/>
    <mergeCell ref="AQ549:AX549"/>
    <mergeCell ref="AY549:BC549"/>
    <mergeCell ref="BD549:BI549"/>
    <mergeCell ref="A550:AD550"/>
    <mergeCell ref="AE550:AI550"/>
    <mergeCell ref="AJ550:AP550"/>
    <mergeCell ref="AQ550:AX550"/>
    <mergeCell ref="AY550:BC550"/>
    <mergeCell ref="BD550:BI550"/>
    <mergeCell ref="A547:AD547"/>
    <mergeCell ref="AE547:AI547"/>
    <mergeCell ref="AJ547:AP547"/>
    <mergeCell ref="AY547:BC547"/>
    <mergeCell ref="BD547:BI547"/>
    <mergeCell ref="A548:AD548"/>
    <mergeCell ref="AE548:AI548"/>
    <mergeCell ref="AJ548:AP548"/>
    <mergeCell ref="AY548:BC548"/>
    <mergeCell ref="BD548:BI548"/>
    <mergeCell ref="A545:AD545"/>
    <mergeCell ref="AE545:AI545"/>
    <mergeCell ref="AQ552:AX552"/>
    <mergeCell ref="AY552:BC552"/>
    <mergeCell ref="A561:AD561"/>
    <mergeCell ref="A562:AD562"/>
    <mergeCell ref="A563:AD563"/>
    <mergeCell ref="A564:AD564"/>
    <mergeCell ref="A565:AD565"/>
    <mergeCell ref="A566:AD566"/>
    <mergeCell ref="A567:AD567"/>
    <mergeCell ref="A554:AD554"/>
    <mergeCell ref="A555:AD555"/>
    <mergeCell ref="A556:AD556"/>
    <mergeCell ref="A557:AD557"/>
    <mergeCell ref="A558:AD558"/>
    <mergeCell ref="A559:AD559"/>
    <mergeCell ref="A560:AD560"/>
    <mergeCell ref="A551:AD551"/>
    <mergeCell ref="AE551:AI551"/>
    <mergeCell ref="AJ551:AP551"/>
    <mergeCell ref="AE552:AI552"/>
    <mergeCell ref="AJ552:AP552"/>
    <mergeCell ref="AE559:AI559"/>
    <mergeCell ref="AJ559:AP559"/>
    <mergeCell ref="AE563:AI563"/>
    <mergeCell ref="AJ563:AP563"/>
    <mergeCell ref="AE566:AI566"/>
    <mergeCell ref="AJ566:AP566"/>
    <mergeCell ref="A553:AD553"/>
    <mergeCell ref="AQ560:AX560"/>
    <mergeCell ref="AY560:BC560"/>
    <mergeCell ref="BD560:BI560"/>
    <mergeCell ref="BD552:BI552"/>
    <mergeCell ref="AE553:AI553"/>
    <mergeCell ref="AJ553:AP553"/>
    <mergeCell ref="AQ553:AX553"/>
    <mergeCell ref="AY553:BC553"/>
    <mergeCell ref="BD553:BI553"/>
    <mergeCell ref="AE554:AI554"/>
    <mergeCell ref="AJ554:AP554"/>
    <mergeCell ref="AQ554:AX554"/>
    <mergeCell ref="AY554:BC554"/>
    <mergeCell ref="BD554:BI554"/>
    <mergeCell ref="AE555:AI555"/>
    <mergeCell ref="AJ555:AP555"/>
    <mergeCell ref="AQ555:AX555"/>
    <mergeCell ref="AY555:BC555"/>
    <mergeCell ref="BD555:BI555"/>
    <mergeCell ref="AE558:AI558"/>
    <mergeCell ref="AJ558:AP558"/>
    <mergeCell ref="AQ558:AX558"/>
    <mergeCell ref="AY558:BC558"/>
    <mergeCell ref="BD558:BI558"/>
    <mergeCell ref="A582:BI582"/>
    <mergeCell ref="BD578:BI578"/>
    <mergeCell ref="A579:BI579"/>
    <mergeCell ref="AQ559:AX559"/>
    <mergeCell ref="AY559:BC559"/>
    <mergeCell ref="BD559:BI559"/>
    <mergeCell ref="AJ556:AP556"/>
    <mergeCell ref="AQ556:AX556"/>
    <mergeCell ref="AY556:BC556"/>
    <mergeCell ref="BD556:BI556"/>
    <mergeCell ref="AE557:AI557"/>
    <mergeCell ref="AJ557:AP557"/>
    <mergeCell ref="AQ557:AX557"/>
    <mergeCell ref="AY557:BC557"/>
    <mergeCell ref="BD557:BI557"/>
    <mergeCell ref="AE556:AI556"/>
    <mergeCell ref="AE565:AI565"/>
    <mergeCell ref="AJ565:AP565"/>
    <mergeCell ref="AQ565:AX565"/>
    <mergeCell ref="BD576:BI576"/>
    <mergeCell ref="AE561:AI561"/>
    <mergeCell ref="AJ561:AP561"/>
    <mergeCell ref="AQ561:AX561"/>
    <mergeCell ref="AY561:BC561"/>
    <mergeCell ref="BD561:BI561"/>
    <mergeCell ref="AE562:AI562"/>
    <mergeCell ref="AJ562:AP562"/>
    <mergeCell ref="AQ562:AX562"/>
    <mergeCell ref="AY562:BC562"/>
    <mergeCell ref="BD562:BI562"/>
    <mergeCell ref="AE560:AI560"/>
    <mergeCell ref="AJ560:AP560"/>
    <mergeCell ref="A574:AD574"/>
    <mergeCell ref="A575:AD575"/>
    <mergeCell ref="A576:AD576"/>
    <mergeCell ref="A577:AD577"/>
    <mergeCell ref="A569:AD569"/>
    <mergeCell ref="AE567:AI567"/>
    <mergeCell ref="AJ567:AP567"/>
    <mergeCell ref="AQ567:AX567"/>
    <mergeCell ref="AY567:BC567"/>
    <mergeCell ref="BD567:BI567"/>
    <mergeCell ref="AJ578:AP578"/>
    <mergeCell ref="AQ578:AX578"/>
    <mergeCell ref="AY578:BC578"/>
    <mergeCell ref="AE568:AI568"/>
    <mergeCell ref="AJ568:AP568"/>
    <mergeCell ref="AQ568:AX568"/>
    <mergeCell ref="A580:BI580"/>
    <mergeCell ref="B614:AF614"/>
    <mergeCell ref="AP613:BA613"/>
    <mergeCell ref="AP614:AY614"/>
    <mergeCell ref="F598:BI598"/>
    <mergeCell ref="F599:BI599"/>
    <mergeCell ref="F600:BI600"/>
    <mergeCell ref="F601:BI601"/>
    <mergeCell ref="F602:BI602"/>
    <mergeCell ref="F603:BI603"/>
    <mergeCell ref="F604:BI604"/>
    <mergeCell ref="F605:BI605"/>
    <mergeCell ref="F606:BI606"/>
    <mergeCell ref="F607:BI607"/>
    <mergeCell ref="F608:BI608"/>
    <mergeCell ref="F609:BI609"/>
    <mergeCell ref="AE569:AI569"/>
    <mergeCell ref="AY569:BC569"/>
    <mergeCell ref="BD569:BI569"/>
    <mergeCell ref="A607:C607"/>
    <mergeCell ref="A608:C608"/>
    <mergeCell ref="B581:AI581"/>
    <mergeCell ref="B583:BH583"/>
    <mergeCell ref="B585:AC585"/>
    <mergeCell ref="AE577:AI577"/>
    <mergeCell ref="AJ577:AP577"/>
    <mergeCell ref="AQ577:AX577"/>
    <mergeCell ref="AY577:BC577"/>
    <mergeCell ref="BD577:BI577"/>
    <mergeCell ref="AE574:AI574"/>
    <mergeCell ref="AJ574:AP574"/>
    <mergeCell ref="AQ574:AX574"/>
    <mergeCell ref="AY574:BC574"/>
    <mergeCell ref="J4:AP4"/>
    <mergeCell ref="R29:BG29"/>
    <mergeCell ref="R30:BG30"/>
    <mergeCell ref="Q31:Q33"/>
    <mergeCell ref="AY565:BC565"/>
    <mergeCell ref="AQ576:AX576"/>
    <mergeCell ref="AY576:BC576"/>
    <mergeCell ref="AY568:BC568"/>
    <mergeCell ref="B36:BH36"/>
    <mergeCell ref="B38:BH41"/>
    <mergeCell ref="BD565:BI565"/>
    <mergeCell ref="AQ566:AX566"/>
    <mergeCell ref="AY566:BC566"/>
    <mergeCell ref="BD566:BI566"/>
    <mergeCell ref="BD574:BI574"/>
    <mergeCell ref="AE575:AI575"/>
    <mergeCell ref="AJ575:AP575"/>
    <mergeCell ref="B43:BH52"/>
    <mergeCell ref="AU160:BC160"/>
    <mergeCell ref="Y178:AX178"/>
    <mergeCell ref="AW130:BD130"/>
    <mergeCell ref="AG160:AI160"/>
    <mergeCell ref="AJ569:AP569"/>
    <mergeCell ref="AQ569:AX569"/>
    <mergeCell ref="AQ563:AX563"/>
    <mergeCell ref="AY563:BC563"/>
    <mergeCell ref="BD563:BI563"/>
    <mergeCell ref="AE564:AI564"/>
    <mergeCell ref="AJ564:AP564"/>
    <mergeCell ref="AQ564:AX564"/>
    <mergeCell ref="AY564:BC564"/>
    <mergeCell ref="BD564:BI564"/>
    <mergeCell ref="D612:BI612"/>
    <mergeCell ref="A613:AE613"/>
    <mergeCell ref="AE576:AI576"/>
    <mergeCell ref="AJ576:AP576"/>
    <mergeCell ref="G102:Q102"/>
    <mergeCell ref="A609:C609"/>
    <mergeCell ref="A610:C610"/>
    <mergeCell ref="D593:BI593"/>
    <mergeCell ref="D594:BI594"/>
    <mergeCell ref="D595:BI595"/>
    <mergeCell ref="F610:BI610"/>
    <mergeCell ref="D596:BI596"/>
    <mergeCell ref="D597:BI597"/>
    <mergeCell ref="AQ575:AX575"/>
    <mergeCell ref="AY575:BC575"/>
    <mergeCell ref="BD575:BI575"/>
    <mergeCell ref="A592:BI592"/>
    <mergeCell ref="A598:C598"/>
    <mergeCell ref="A599:C599"/>
    <mergeCell ref="A600:C600"/>
    <mergeCell ref="A601:C601"/>
    <mergeCell ref="A602:C602"/>
    <mergeCell ref="A603:C603"/>
    <mergeCell ref="A604:C604"/>
    <mergeCell ref="A605:C605"/>
    <mergeCell ref="A606:C606"/>
    <mergeCell ref="A578:AD578"/>
    <mergeCell ref="AE578:AI578"/>
    <mergeCell ref="AF585:BH585"/>
    <mergeCell ref="A584:BI584"/>
    <mergeCell ref="BD568:BI568"/>
    <mergeCell ref="A568:AD568"/>
  </mergeCells>
  <conditionalFormatting sqref="AJ377:AR377">
    <cfRule type="expression" dxfId="8" priority="2">
      <formula>#REF!&lt;&gt;#REF!</formula>
    </cfRule>
  </conditionalFormatting>
  <conditionalFormatting sqref="AJ382:AR382">
    <cfRule type="expression" dxfId="7" priority="4">
      <formula>#REF!&lt;&gt;#REF!</formula>
    </cfRule>
    <cfRule type="expression" dxfId="6" priority="10">
      <formula>#REF!&lt;&gt;#REF!+#REF!</formula>
    </cfRule>
  </conditionalFormatting>
  <conditionalFormatting sqref="AJ341:BI341">
    <cfRule type="expression" dxfId="5" priority="1">
      <formula>#REF!+#REF!&gt;5</formula>
    </cfRule>
    <cfRule type="expression" dxfId="4" priority="8">
      <formula>#REF!&gt;10</formula>
    </cfRule>
  </conditionalFormatting>
  <conditionalFormatting sqref="AJ365:BI365">
    <cfRule type="expression" dxfId="3" priority="6">
      <formula>#REF!&gt;5</formula>
    </cfRule>
  </conditionalFormatting>
  <conditionalFormatting sqref="AS382:AZ382">
    <cfRule type="expression" dxfId="2" priority="3">
      <formula>#REF!&lt;&gt;#REF!</formula>
    </cfRule>
  </conditionalFormatting>
  <conditionalFormatting sqref="AS385:BI386">
    <cfRule type="expression" dxfId="1" priority="7">
      <formula>#REF!&gt;50</formula>
    </cfRule>
  </conditionalFormatting>
  <conditionalFormatting sqref="BA382:BI382">
    <cfRule type="expression" dxfId="0" priority="5">
      <formula>#REF!&lt;&gt;#REF!</formula>
    </cfRule>
  </conditionalFormatting>
  <pageMargins left="0.43" right="0.2" top="0.49" bottom="0.53" header="0.3" footer="0.3"/>
  <pageSetup paperSize="9" scale="83" orientation="portrait" verticalDpi="598" r:id="rId1"/>
  <rowBreaks count="16" manualBreakCount="16">
    <brk id="53" max="16383" man="1"/>
    <brk id="120" max="16383" man="1"/>
    <brk id="173" max="16383" man="1"/>
    <brk id="227" max="16383" man="1"/>
    <brk id="247" max="16383" man="1"/>
    <brk id="299" max="16383" man="1"/>
    <brk id="375" max="16383" man="1"/>
    <brk id="386" max="16383" man="1"/>
    <brk id="437" max="16383" man="1"/>
    <brk id="470" max="16383" man="1"/>
    <brk id="484" max="16383" man="1"/>
    <brk id="528" max="16383" man="1"/>
    <brk id="578" max="16383" man="1"/>
    <brk id="616" max="16383" man="1"/>
    <brk id="635" max="16383" man="1"/>
    <brk id="663" max="16383"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locked="0" defaultSize="0" autoFill="0" autoLine="0" autoPict="0">
                <anchor moveWithCells="1" sizeWithCells="1">
                  <from>
                    <xdr:col>15</xdr:col>
                    <xdr:colOff>76200</xdr:colOff>
                    <xdr:row>29</xdr:row>
                    <xdr:rowOff>38100</xdr:rowOff>
                  </from>
                  <to>
                    <xdr:col>17</xdr:col>
                    <xdr:colOff>106680</xdr:colOff>
                    <xdr:row>29</xdr:row>
                    <xdr:rowOff>259080</xdr:rowOff>
                  </to>
                </anchor>
              </controlPr>
            </control>
          </mc:Choice>
        </mc:AlternateContent>
        <mc:AlternateContent xmlns:mc="http://schemas.openxmlformats.org/markup-compatibility/2006">
          <mc:Choice Requires="x14">
            <control shapeId="1034" r:id="rId5" name="Option Button 10">
              <controlPr locked="0" defaultSize="0" autoFill="0" autoLine="0" autoPict="0">
                <anchor moveWithCells="1" sizeWithCells="1">
                  <from>
                    <xdr:col>15</xdr:col>
                    <xdr:colOff>76200</xdr:colOff>
                    <xdr:row>30</xdr:row>
                    <xdr:rowOff>45720</xdr:rowOff>
                  </from>
                  <to>
                    <xdr:col>17</xdr:col>
                    <xdr:colOff>106680</xdr:colOff>
                    <xdr:row>31</xdr:row>
                    <xdr:rowOff>0</xdr:rowOff>
                  </to>
                </anchor>
              </controlPr>
            </control>
          </mc:Choice>
        </mc:AlternateContent>
        <mc:AlternateContent xmlns:mc="http://schemas.openxmlformats.org/markup-compatibility/2006">
          <mc:Choice Requires="x14">
            <control shapeId="1049" r:id="rId6" name="Group Box 25">
              <controlPr defaultSize="0" autoFill="0" autoPict="0">
                <anchor moveWithCells="1" sizeWithCells="1">
                  <from>
                    <xdr:col>15</xdr:col>
                    <xdr:colOff>22860</xdr:colOff>
                    <xdr:row>28</xdr:row>
                    <xdr:rowOff>0</xdr:rowOff>
                  </from>
                  <to>
                    <xdr:col>58</xdr:col>
                    <xdr:colOff>83820</xdr:colOff>
                    <xdr:row>33</xdr:row>
                    <xdr:rowOff>45720</xdr:rowOff>
                  </to>
                </anchor>
              </controlPr>
            </control>
          </mc:Choice>
        </mc:AlternateContent>
        <mc:AlternateContent xmlns:mc="http://schemas.openxmlformats.org/markup-compatibility/2006">
          <mc:Choice Requires="x14">
            <control shapeId="1051" r:id="rId7" name="Group Box 27">
              <controlPr defaultSize="0" autoFill="0" autoPict="0">
                <anchor moveWithCells="1" sizeWithCells="1">
                  <from>
                    <xdr:col>4</xdr:col>
                    <xdr:colOff>22860</xdr:colOff>
                    <xdr:row>99</xdr:row>
                    <xdr:rowOff>60960</xdr:rowOff>
                  </from>
                  <to>
                    <xdr:col>20</xdr:col>
                    <xdr:colOff>83820</xdr:colOff>
                    <xdr:row>102</xdr:row>
                    <xdr:rowOff>22860</xdr:rowOff>
                  </to>
                </anchor>
              </controlPr>
            </control>
          </mc:Choice>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0</xdr:colOff>
                    <xdr:row>100</xdr:row>
                    <xdr:rowOff>22860</xdr:rowOff>
                  </from>
                  <to>
                    <xdr:col>6</xdr:col>
                    <xdr:colOff>99060</xdr:colOff>
                    <xdr:row>101</xdr:row>
                    <xdr:rowOff>22860</xdr:rowOff>
                  </to>
                </anchor>
              </controlPr>
            </control>
          </mc:Choice>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0</xdr:colOff>
                    <xdr:row>101</xdr:row>
                    <xdr:rowOff>7620</xdr:rowOff>
                  </from>
                  <to>
                    <xdr:col>6</xdr:col>
                    <xdr:colOff>99060</xdr:colOff>
                    <xdr:row>102</xdr:row>
                    <xdr:rowOff>7620</xdr:rowOff>
                  </to>
                </anchor>
              </controlPr>
            </control>
          </mc:Choice>
        </mc:AlternateContent>
        <mc:AlternateContent xmlns:mc="http://schemas.openxmlformats.org/markup-compatibility/2006">
          <mc:Choice Requires="x14">
            <control shapeId="1065" r:id="rId10" name="Group Box 41">
              <controlPr defaultSize="0" autoFill="0" autoPict="0">
                <anchor moveWithCells="1" sizeWithCells="1">
                  <from>
                    <xdr:col>31</xdr:col>
                    <xdr:colOff>45720</xdr:colOff>
                    <xdr:row>98</xdr:row>
                    <xdr:rowOff>60960</xdr:rowOff>
                  </from>
                  <to>
                    <xdr:col>50</xdr:col>
                    <xdr:colOff>60960</xdr:colOff>
                    <xdr:row>102</xdr:row>
                    <xdr:rowOff>45720</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sizeWithCells="1">
                  <from>
                    <xdr:col>31</xdr:col>
                    <xdr:colOff>45720</xdr:colOff>
                    <xdr:row>100</xdr:row>
                    <xdr:rowOff>7620</xdr:rowOff>
                  </from>
                  <to>
                    <xdr:col>34</xdr:col>
                    <xdr:colOff>30480</xdr:colOff>
                    <xdr:row>101</xdr:row>
                    <xdr:rowOff>7620</xdr:rowOff>
                  </to>
                </anchor>
              </controlPr>
            </control>
          </mc:Choice>
        </mc:AlternateContent>
        <mc:AlternateContent xmlns:mc="http://schemas.openxmlformats.org/markup-compatibility/2006">
          <mc:Choice Requires="x14">
            <control shapeId="1073" r:id="rId12" name="Group Box 49">
              <controlPr locked="0" defaultSize="0" autoFill="0" autoPict="0">
                <anchor moveWithCells="1">
                  <from>
                    <xdr:col>38</xdr:col>
                    <xdr:colOff>60960</xdr:colOff>
                    <xdr:row>103</xdr:row>
                    <xdr:rowOff>0</xdr:rowOff>
                  </from>
                  <to>
                    <xdr:col>59</xdr:col>
                    <xdr:colOff>45720</xdr:colOff>
                    <xdr:row>105</xdr:row>
                    <xdr:rowOff>45720</xdr:rowOff>
                  </to>
                </anchor>
              </controlPr>
            </control>
          </mc:Choice>
        </mc:AlternateContent>
        <mc:AlternateContent xmlns:mc="http://schemas.openxmlformats.org/markup-compatibility/2006">
          <mc:Choice Requires="x14">
            <control shapeId="1074" r:id="rId13" name="Option Button 50">
              <controlPr locked="0" defaultSize="0" autoFill="0" autoLine="0" autoPict="0">
                <anchor moveWithCells="1">
                  <from>
                    <xdr:col>38</xdr:col>
                    <xdr:colOff>99060</xdr:colOff>
                    <xdr:row>103</xdr:row>
                    <xdr:rowOff>0</xdr:rowOff>
                  </from>
                  <to>
                    <xdr:col>41</xdr:col>
                    <xdr:colOff>83820</xdr:colOff>
                    <xdr:row>103</xdr:row>
                    <xdr:rowOff>220980</xdr:rowOff>
                  </to>
                </anchor>
              </controlPr>
            </control>
          </mc:Choice>
        </mc:AlternateContent>
        <mc:AlternateContent xmlns:mc="http://schemas.openxmlformats.org/markup-compatibility/2006">
          <mc:Choice Requires="x14">
            <control shapeId="1078" r:id="rId14" name="Group Box 54">
              <controlPr defaultSize="0" autoFill="0" autoPict="0">
                <anchor moveWithCells="1" sizeWithCells="1">
                  <from>
                    <xdr:col>2</xdr:col>
                    <xdr:colOff>76200</xdr:colOff>
                    <xdr:row>180</xdr:row>
                    <xdr:rowOff>7620</xdr:rowOff>
                  </from>
                  <to>
                    <xdr:col>17</xdr:col>
                    <xdr:colOff>22860</xdr:colOff>
                    <xdr:row>184</xdr:row>
                    <xdr:rowOff>152400</xdr:rowOff>
                  </to>
                </anchor>
              </controlPr>
            </control>
          </mc:Choice>
        </mc:AlternateContent>
        <mc:AlternateContent xmlns:mc="http://schemas.openxmlformats.org/markup-compatibility/2006">
          <mc:Choice Requires="x14">
            <control shapeId="1079" r:id="rId15" name="Option Button 55">
              <controlPr locked="0" defaultSize="0" autoFill="0" autoLine="0" autoPict="0">
                <anchor moveWithCells="1" sizeWithCells="1">
                  <from>
                    <xdr:col>4</xdr:col>
                    <xdr:colOff>68580</xdr:colOff>
                    <xdr:row>182</xdr:row>
                    <xdr:rowOff>175260</xdr:rowOff>
                  </from>
                  <to>
                    <xdr:col>7</xdr:col>
                    <xdr:colOff>60960</xdr:colOff>
                    <xdr:row>184</xdr:row>
                    <xdr:rowOff>7620</xdr:rowOff>
                  </to>
                </anchor>
              </controlPr>
            </control>
          </mc:Choice>
        </mc:AlternateContent>
        <mc:AlternateContent xmlns:mc="http://schemas.openxmlformats.org/markup-compatibility/2006">
          <mc:Choice Requires="x14">
            <control shapeId="1080" r:id="rId16" name="Option Button 56">
              <controlPr locked="0" defaultSize="0" autoFill="0" autoLine="0" autoPict="0">
                <anchor moveWithCells="1" sizeWithCells="1">
                  <from>
                    <xdr:col>7</xdr:col>
                    <xdr:colOff>60960</xdr:colOff>
                    <xdr:row>182</xdr:row>
                    <xdr:rowOff>175260</xdr:rowOff>
                  </from>
                  <to>
                    <xdr:col>10</xdr:col>
                    <xdr:colOff>38100</xdr:colOff>
                    <xdr:row>184</xdr:row>
                    <xdr:rowOff>7620</xdr:rowOff>
                  </to>
                </anchor>
              </controlPr>
            </control>
          </mc:Choice>
        </mc:AlternateContent>
        <mc:AlternateContent xmlns:mc="http://schemas.openxmlformats.org/markup-compatibility/2006">
          <mc:Choice Requires="x14">
            <control shapeId="1081" r:id="rId17" name="Option Button 57">
              <controlPr locked="0" defaultSize="0" autoFill="0" autoLine="0" autoPict="0">
                <anchor moveWithCells="1" sizeWithCells="1">
                  <from>
                    <xdr:col>11</xdr:col>
                    <xdr:colOff>45720</xdr:colOff>
                    <xdr:row>182</xdr:row>
                    <xdr:rowOff>175260</xdr:rowOff>
                  </from>
                  <to>
                    <xdr:col>14</xdr:col>
                    <xdr:colOff>30480</xdr:colOff>
                    <xdr:row>184</xdr:row>
                    <xdr:rowOff>7620</xdr:rowOff>
                  </to>
                </anchor>
              </controlPr>
            </control>
          </mc:Choice>
        </mc:AlternateContent>
        <mc:AlternateContent xmlns:mc="http://schemas.openxmlformats.org/markup-compatibility/2006">
          <mc:Choice Requires="x14">
            <control shapeId="1083" r:id="rId18" name="Group Box 59">
              <controlPr defaultSize="0" autoFill="0" autoPict="0">
                <anchor moveWithCells="1" sizeWithCells="1">
                  <from>
                    <xdr:col>6</xdr:col>
                    <xdr:colOff>83820</xdr:colOff>
                    <xdr:row>230</xdr:row>
                    <xdr:rowOff>22860</xdr:rowOff>
                  </from>
                  <to>
                    <xdr:col>21</xdr:col>
                    <xdr:colOff>106680</xdr:colOff>
                    <xdr:row>232</xdr:row>
                    <xdr:rowOff>83820</xdr:rowOff>
                  </to>
                </anchor>
              </controlPr>
            </control>
          </mc:Choice>
        </mc:AlternateContent>
        <mc:AlternateContent xmlns:mc="http://schemas.openxmlformats.org/markup-compatibility/2006">
          <mc:Choice Requires="x14">
            <control shapeId="1084" r:id="rId19" name="Option Button 60">
              <controlPr locked="0" defaultSize="0" autoFill="0" autoLine="0" autoPict="0" macro="[0]!SelectDA">
                <anchor moveWithCells="1" sizeWithCells="1">
                  <from>
                    <xdr:col>8</xdr:col>
                    <xdr:colOff>22860</xdr:colOff>
                    <xdr:row>230</xdr:row>
                    <xdr:rowOff>152400</xdr:rowOff>
                  </from>
                  <to>
                    <xdr:col>11</xdr:col>
                    <xdr:colOff>0</xdr:colOff>
                    <xdr:row>232</xdr:row>
                    <xdr:rowOff>22860</xdr:rowOff>
                  </to>
                </anchor>
              </controlPr>
            </control>
          </mc:Choice>
        </mc:AlternateContent>
        <mc:AlternateContent xmlns:mc="http://schemas.openxmlformats.org/markup-compatibility/2006">
          <mc:Choice Requires="x14">
            <control shapeId="1085" r:id="rId20" name="Option Button 61">
              <controlPr locked="0" defaultSize="0" autoFill="0" autoLine="0" autoPict="0" macro="[0]!SelectNU">
                <anchor moveWithCells="1" sizeWithCells="1">
                  <from>
                    <xdr:col>16</xdr:col>
                    <xdr:colOff>99060</xdr:colOff>
                    <xdr:row>230</xdr:row>
                    <xdr:rowOff>152400</xdr:rowOff>
                  </from>
                  <to>
                    <xdr:col>19</xdr:col>
                    <xdr:colOff>0</xdr:colOff>
                    <xdr:row>232</xdr:row>
                    <xdr:rowOff>22860</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sizeWithCells="1">
                  <from>
                    <xdr:col>57</xdr:col>
                    <xdr:colOff>0</xdr:colOff>
                    <xdr:row>236</xdr:row>
                    <xdr:rowOff>266700</xdr:rowOff>
                  </from>
                  <to>
                    <xdr:col>59</xdr:col>
                    <xdr:colOff>99060</xdr:colOff>
                    <xdr:row>236</xdr:row>
                    <xdr:rowOff>518160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sizeWithCells="1">
                  <from>
                    <xdr:col>57</xdr:col>
                    <xdr:colOff>0</xdr:colOff>
                    <xdr:row>238</xdr:row>
                    <xdr:rowOff>266700</xdr:rowOff>
                  </from>
                  <to>
                    <xdr:col>59</xdr:col>
                    <xdr:colOff>99060</xdr:colOff>
                    <xdr:row>238</xdr:row>
                    <xdr:rowOff>518160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sizeWithCells="1">
                  <from>
                    <xdr:col>56</xdr:col>
                    <xdr:colOff>99060</xdr:colOff>
                    <xdr:row>239</xdr:row>
                    <xdr:rowOff>266700</xdr:rowOff>
                  </from>
                  <to>
                    <xdr:col>59</xdr:col>
                    <xdr:colOff>83820</xdr:colOff>
                    <xdr:row>239</xdr:row>
                    <xdr:rowOff>518160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sizeWithCells="1">
                  <from>
                    <xdr:col>56</xdr:col>
                    <xdr:colOff>99060</xdr:colOff>
                    <xdr:row>241</xdr:row>
                    <xdr:rowOff>236220</xdr:rowOff>
                  </from>
                  <to>
                    <xdr:col>59</xdr:col>
                    <xdr:colOff>83820</xdr:colOff>
                    <xdr:row>241</xdr:row>
                    <xdr:rowOff>487680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sizeWithCells="1">
                  <from>
                    <xdr:col>57</xdr:col>
                    <xdr:colOff>7620</xdr:colOff>
                    <xdr:row>244</xdr:row>
                    <xdr:rowOff>251460</xdr:rowOff>
                  </from>
                  <to>
                    <xdr:col>60</xdr:col>
                    <xdr:colOff>0</xdr:colOff>
                    <xdr:row>244</xdr:row>
                    <xdr:rowOff>495300</xdr:rowOff>
                  </to>
                </anchor>
              </controlPr>
            </control>
          </mc:Choice>
        </mc:AlternateContent>
        <mc:AlternateContent xmlns:mc="http://schemas.openxmlformats.org/markup-compatibility/2006">
          <mc:Choice Requires="x14">
            <control shapeId="1091" r:id="rId26" name="Check Box 67">
              <controlPr locked="0" defaultSize="0" autoFill="0" autoLine="0" autoPict="0">
                <anchor moveWithCells="1">
                  <from>
                    <xdr:col>37</xdr:col>
                    <xdr:colOff>68580</xdr:colOff>
                    <xdr:row>540</xdr:row>
                    <xdr:rowOff>213360</xdr:rowOff>
                  </from>
                  <to>
                    <xdr:col>39</xdr:col>
                    <xdr:colOff>45720</xdr:colOff>
                    <xdr:row>540</xdr:row>
                    <xdr:rowOff>396240</xdr:rowOff>
                  </to>
                </anchor>
              </controlPr>
            </control>
          </mc:Choice>
        </mc:AlternateContent>
        <mc:AlternateContent xmlns:mc="http://schemas.openxmlformats.org/markup-compatibility/2006">
          <mc:Choice Requires="x14">
            <control shapeId="1092" r:id="rId27" name="Check Box 68">
              <controlPr locked="0" defaultSize="0" autoFill="0" autoLine="0" autoPict="0">
                <anchor moveWithCells="1">
                  <from>
                    <xdr:col>37</xdr:col>
                    <xdr:colOff>38100</xdr:colOff>
                    <xdr:row>542</xdr:row>
                    <xdr:rowOff>99060</xdr:rowOff>
                  </from>
                  <to>
                    <xdr:col>40</xdr:col>
                    <xdr:colOff>30480</xdr:colOff>
                    <xdr:row>542</xdr:row>
                    <xdr:rowOff>327660</xdr:rowOff>
                  </to>
                </anchor>
              </controlPr>
            </control>
          </mc:Choice>
        </mc:AlternateContent>
        <mc:AlternateContent xmlns:mc="http://schemas.openxmlformats.org/markup-compatibility/2006">
          <mc:Choice Requires="x14">
            <control shapeId="1094" r:id="rId28" name="Check Box 70">
              <controlPr locked="0" defaultSize="0" autoFill="0" autoLine="0" autoPict="0">
                <anchor moveWithCells="1">
                  <from>
                    <xdr:col>37</xdr:col>
                    <xdr:colOff>76200</xdr:colOff>
                    <xdr:row>543</xdr:row>
                    <xdr:rowOff>266700</xdr:rowOff>
                  </from>
                  <to>
                    <xdr:col>39</xdr:col>
                    <xdr:colOff>106680</xdr:colOff>
                    <xdr:row>543</xdr:row>
                    <xdr:rowOff>480060</xdr:rowOff>
                  </to>
                </anchor>
              </controlPr>
            </control>
          </mc:Choice>
        </mc:AlternateContent>
        <mc:AlternateContent xmlns:mc="http://schemas.openxmlformats.org/markup-compatibility/2006">
          <mc:Choice Requires="x14">
            <control shapeId="1095" r:id="rId29" name="Check Box 71">
              <controlPr locked="0" defaultSize="0" autoFill="0" autoLine="0" autoPict="0">
                <anchor moveWithCells="1">
                  <from>
                    <xdr:col>37</xdr:col>
                    <xdr:colOff>83820</xdr:colOff>
                    <xdr:row>544</xdr:row>
                    <xdr:rowOff>388620</xdr:rowOff>
                  </from>
                  <to>
                    <xdr:col>39</xdr:col>
                    <xdr:colOff>106680</xdr:colOff>
                    <xdr:row>544</xdr:row>
                    <xdr:rowOff>594360</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37</xdr:col>
                    <xdr:colOff>38100</xdr:colOff>
                    <xdr:row>551</xdr:row>
                    <xdr:rowOff>274320</xdr:rowOff>
                  </from>
                  <to>
                    <xdr:col>40</xdr:col>
                    <xdr:colOff>30480</xdr:colOff>
                    <xdr:row>553</xdr:row>
                    <xdr:rowOff>7620</xdr:rowOff>
                  </to>
                </anchor>
              </controlPr>
            </control>
          </mc:Choice>
        </mc:AlternateContent>
        <mc:AlternateContent xmlns:mc="http://schemas.openxmlformats.org/markup-compatibility/2006">
          <mc:Choice Requires="x14">
            <control shapeId="1105" r:id="rId31" name="Check Box 81">
              <controlPr locked="0" defaultSize="0" autoFill="0" autoLine="0" autoPict="0">
                <anchor moveWithCells="1">
                  <from>
                    <xdr:col>31</xdr:col>
                    <xdr:colOff>99060</xdr:colOff>
                    <xdr:row>553</xdr:row>
                    <xdr:rowOff>1135380</xdr:rowOff>
                  </from>
                  <to>
                    <xdr:col>33</xdr:col>
                    <xdr:colOff>76200</xdr:colOff>
                    <xdr:row>553</xdr:row>
                    <xdr:rowOff>1363980</xdr:rowOff>
                  </to>
                </anchor>
              </controlPr>
            </control>
          </mc:Choice>
        </mc:AlternateContent>
        <mc:AlternateContent xmlns:mc="http://schemas.openxmlformats.org/markup-compatibility/2006">
          <mc:Choice Requires="x14">
            <control shapeId="1106" r:id="rId32" name="Check Box 82">
              <controlPr locked="0" defaultSize="0" autoFill="0" autoLine="0" autoPict="0">
                <anchor moveWithCells="1">
                  <from>
                    <xdr:col>31</xdr:col>
                    <xdr:colOff>83820</xdr:colOff>
                    <xdr:row>553</xdr:row>
                    <xdr:rowOff>2331720</xdr:rowOff>
                  </from>
                  <to>
                    <xdr:col>34</xdr:col>
                    <xdr:colOff>30480</xdr:colOff>
                    <xdr:row>554</xdr:row>
                    <xdr:rowOff>182880</xdr:rowOff>
                  </to>
                </anchor>
              </controlPr>
            </control>
          </mc:Choice>
        </mc:AlternateContent>
        <mc:AlternateContent xmlns:mc="http://schemas.openxmlformats.org/markup-compatibility/2006">
          <mc:Choice Requires="x14">
            <control shapeId="1107" r:id="rId33" name="Check Box 83">
              <controlPr locked="0" defaultSize="0" autoFill="0" autoLine="0" autoPict="0">
                <anchor moveWithCells="1">
                  <from>
                    <xdr:col>37</xdr:col>
                    <xdr:colOff>76200</xdr:colOff>
                    <xdr:row>555</xdr:row>
                    <xdr:rowOff>121920</xdr:rowOff>
                  </from>
                  <to>
                    <xdr:col>40</xdr:col>
                    <xdr:colOff>68580</xdr:colOff>
                    <xdr:row>555</xdr:row>
                    <xdr:rowOff>342900</xdr:rowOff>
                  </to>
                </anchor>
              </controlPr>
            </control>
          </mc:Choice>
        </mc:AlternateContent>
        <mc:AlternateContent xmlns:mc="http://schemas.openxmlformats.org/markup-compatibility/2006">
          <mc:Choice Requires="x14">
            <control shapeId="1108" r:id="rId34" name="Check Box 84">
              <controlPr locked="0" defaultSize="0" autoFill="0" autoLine="0" autoPict="0">
                <anchor moveWithCells="1">
                  <from>
                    <xdr:col>37</xdr:col>
                    <xdr:colOff>76200</xdr:colOff>
                    <xdr:row>556</xdr:row>
                    <xdr:rowOff>7620</xdr:rowOff>
                  </from>
                  <to>
                    <xdr:col>40</xdr:col>
                    <xdr:colOff>68580</xdr:colOff>
                    <xdr:row>556</xdr:row>
                    <xdr:rowOff>228600</xdr:rowOff>
                  </to>
                </anchor>
              </controlPr>
            </control>
          </mc:Choice>
        </mc:AlternateContent>
        <mc:AlternateContent xmlns:mc="http://schemas.openxmlformats.org/markup-compatibility/2006">
          <mc:Choice Requires="x14">
            <control shapeId="1109" r:id="rId35" name="Check Box 85">
              <controlPr locked="0" defaultSize="0" autoFill="0" autoLine="0" autoPict="0">
                <anchor moveWithCells="1">
                  <from>
                    <xdr:col>51</xdr:col>
                    <xdr:colOff>38100</xdr:colOff>
                    <xdr:row>557</xdr:row>
                    <xdr:rowOff>106680</xdr:rowOff>
                  </from>
                  <to>
                    <xdr:col>54</xdr:col>
                    <xdr:colOff>22860</xdr:colOff>
                    <xdr:row>558</xdr:row>
                    <xdr:rowOff>0</xdr:rowOff>
                  </to>
                </anchor>
              </controlPr>
            </control>
          </mc:Choice>
        </mc:AlternateContent>
        <mc:AlternateContent xmlns:mc="http://schemas.openxmlformats.org/markup-compatibility/2006">
          <mc:Choice Requires="x14">
            <control shapeId="1110" r:id="rId36" name="Check Box 86">
              <controlPr locked="0" defaultSize="0" autoFill="0" autoLine="0" autoPict="0">
                <anchor moveWithCells="1">
                  <from>
                    <xdr:col>51</xdr:col>
                    <xdr:colOff>38100</xdr:colOff>
                    <xdr:row>558</xdr:row>
                    <xdr:rowOff>45720</xdr:rowOff>
                  </from>
                  <to>
                    <xdr:col>54</xdr:col>
                    <xdr:colOff>22860</xdr:colOff>
                    <xdr:row>558</xdr:row>
                    <xdr:rowOff>266700</xdr:rowOff>
                  </to>
                </anchor>
              </controlPr>
            </control>
          </mc:Choice>
        </mc:AlternateContent>
        <mc:AlternateContent xmlns:mc="http://schemas.openxmlformats.org/markup-compatibility/2006">
          <mc:Choice Requires="x14">
            <control shapeId="1111" r:id="rId37" name="Check Box 87">
              <controlPr locked="0" defaultSize="0" autoFill="0" autoLine="0" autoPict="0">
                <anchor moveWithCells="1">
                  <from>
                    <xdr:col>51</xdr:col>
                    <xdr:colOff>45720</xdr:colOff>
                    <xdr:row>559</xdr:row>
                    <xdr:rowOff>152400</xdr:rowOff>
                  </from>
                  <to>
                    <xdr:col>54</xdr:col>
                    <xdr:colOff>30480</xdr:colOff>
                    <xdr:row>559</xdr:row>
                    <xdr:rowOff>403860</xdr:rowOff>
                  </to>
                </anchor>
              </controlPr>
            </control>
          </mc:Choice>
        </mc:AlternateContent>
        <mc:AlternateContent xmlns:mc="http://schemas.openxmlformats.org/markup-compatibility/2006">
          <mc:Choice Requires="x14">
            <control shapeId="1112" r:id="rId38" name="Check Box 88">
              <controlPr locked="0" defaultSize="0" autoFill="0" autoLine="0" autoPict="0">
                <anchor moveWithCells="1">
                  <from>
                    <xdr:col>37</xdr:col>
                    <xdr:colOff>83820</xdr:colOff>
                    <xdr:row>562</xdr:row>
                    <xdr:rowOff>251460</xdr:rowOff>
                  </from>
                  <to>
                    <xdr:col>40</xdr:col>
                    <xdr:colOff>76200</xdr:colOff>
                    <xdr:row>562</xdr:row>
                    <xdr:rowOff>464820</xdr:rowOff>
                  </to>
                </anchor>
              </controlPr>
            </control>
          </mc:Choice>
        </mc:AlternateContent>
        <mc:AlternateContent xmlns:mc="http://schemas.openxmlformats.org/markup-compatibility/2006">
          <mc:Choice Requires="x14">
            <control shapeId="1113" r:id="rId39" name="Check Box 89">
              <controlPr locked="0" defaultSize="0" autoFill="0" autoLine="0" autoPict="0">
                <anchor moveWithCells="1">
                  <from>
                    <xdr:col>32</xdr:col>
                    <xdr:colOff>0</xdr:colOff>
                    <xdr:row>563</xdr:row>
                    <xdr:rowOff>304800</xdr:rowOff>
                  </from>
                  <to>
                    <xdr:col>34</xdr:col>
                    <xdr:colOff>99060</xdr:colOff>
                    <xdr:row>563</xdr:row>
                    <xdr:rowOff>525780</xdr:rowOff>
                  </to>
                </anchor>
              </controlPr>
            </control>
          </mc:Choice>
        </mc:AlternateContent>
        <mc:AlternateContent xmlns:mc="http://schemas.openxmlformats.org/markup-compatibility/2006">
          <mc:Choice Requires="x14">
            <control shapeId="1114" r:id="rId40" name="Check Box 90">
              <controlPr locked="0" defaultSize="0" autoFill="0" autoLine="0" autoPict="0">
                <anchor moveWithCells="1">
                  <from>
                    <xdr:col>37</xdr:col>
                    <xdr:colOff>99060</xdr:colOff>
                    <xdr:row>564</xdr:row>
                    <xdr:rowOff>243840</xdr:rowOff>
                  </from>
                  <to>
                    <xdr:col>39</xdr:col>
                    <xdr:colOff>68580</xdr:colOff>
                    <xdr:row>564</xdr:row>
                    <xdr:rowOff>457200</xdr:rowOff>
                  </to>
                </anchor>
              </controlPr>
            </control>
          </mc:Choice>
        </mc:AlternateContent>
        <mc:AlternateContent xmlns:mc="http://schemas.openxmlformats.org/markup-compatibility/2006">
          <mc:Choice Requires="x14">
            <control shapeId="1126" r:id="rId41" name="Check Box 102">
              <controlPr locked="0" defaultSize="0" autoFill="0" autoLine="0" autoPict="0">
                <anchor moveWithCells="1">
                  <from>
                    <xdr:col>31</xdr:col>
                    <xdr:colOff>76200</xdr:colOff>
                    <xdr:row>567</xdr:row>
                    <xdr:rowOff>60960</xdr:rowOff>
                  </from>
                  <to>
                    <xdr:col>34</xdr:col>
                    <xdr:colOff>60960</xdr:colOff>
                    <xdr:row>567</xdr:row>
                    <xdr:rowOff>274320</xdr:rowOff>
                  </to>
                </anchor>
              </controlPr>
            </control>
          </mc:Choice>
        </mc:AlternateContent>
        <mc:AlternateContent xmlns:mc="http://schemas.openxmlformats.org/markup-compatibility/2006">
          <mc:Choice Requires="x14">
            <control shapeId="1127" r:id="rId42" name="Check Box 103">
              <controlPr locked="0" defaultSize="0" autoFill="0" autoLine="0" autoPict="0">
                <anchor moveWithCells="1">
                  <from>
                    <xdr:col>37</xdr:col>
                    <xdr:colOff>76200</xdr:colOff>
                    <xdr:row>575</xdr:row>
                    <xdr:rowOff>0</xdr:rowOff>
                  </from>
                  <to>
                    <xdr:col>40</xdr:col>
                    <xdr:colOff>68580</xdr:colOff>
                    <xdr:row>575</xdr:row>
                    <xdr:rowOff>220980</xdr:rowOff>
                  </to>
                </anchor>
              </controlPr>
            </control>
          </mc:Choice>
        </mc:AlternateContent>
        <mc:AlternateContent xmlns:mc="http://schemas.openxmlformats.org/markup-compatibility/2006">
          <mc:Choice Requires="x14">
            <control shapeId="1128" r:id="rId43" name="Check Box 104">
              <controlPr locked="0" defaultSize="0" autoFill="0" autoLine="0" autoPict="0">
                <anchor moveWithCells="1">
                  <from>
                    <xdr:col>37</xdr:col>
                    <xdr:colOff>76200</xdr:colOff>
                    <xdr:row>576</xdr:row>
                    <xdr:rowOff>0</xdr:rowOff>
                  </from>
                  <to>
                    <xdr:col>40</xdr:col>
                    <xdr:colOff>68580</xdr:colOff>
                    <xdr:row>576</xdr:row>
                    <xdr:rowOff>220980</xdr:rowOff>
                  </to>
                </anchor>
              </controlPr>
            </control>
          </mc:Choice>
        </mc:AlternateContent>
        <mc:AlternateContent xmlns:mc="http://schemas.openxmlformats.org/markup-compatibility/2006">
          <mc:Choice Requires="x14">
            <control shapeId="1133" r:id="rId44" name="Check Box 109">
              <controlPr locked="0" defaultSize="0" autoFill="0" autoLine="0" autoPict="0">
                <anchor moveWithCells="1">
                  <from>
                    <xdr:col>37</xdr:col>
                    <xdr:colOff>99060</xdr:colOff>
                    <xdr:row>560</xdr:row>
                    <xdr:rowOff>60960</xdr:rowOff>
                  </from>
                  <to>
                    <xdr:col>40</xdr:col>
                    <xdr:colOff>83820</xdr:colOff>
                    <xdr:row>560</xdr:row>
                    <xdr:rowOff>274320</xdr:rowOff>
                  </to>
                </anchor>
              </controlPr>
            </control>
          </mc:Choice>
        </mc:AlternateContent>
        <mc:AlternateContent xmlns:mc="http://schemas.openxmlformats.org/markup-compatibility/2006">
          <mc:Choice Requires="x14">
            <control shapeId="1134" r:id="rId45" name="Check Box 110">
              <controlPr locked="0" defaultSize="0" autoFill="0" autoLine="0" autoPict="0">
                <anchor moveWithCells="1">
                  <from>
                    <xdr:col>37</xdr:col>
                    <xdr:colOff>83820</xdr:colOff>
                    <xdr:row>561</xdr:row>
                    <xdr:rowOff>45720</xdr:rowOff>
                  </from>
                  <to>
                    <xdr:col>40</xdr:col>
                    <xdr:colOff>76200</xdr:colOff>
                    <xdr:row>561</xdr:row>
                    <xdr:rowOff>266700</xdr:rowOff>
                  </to>
                </anchor>
              </controlPr>
            </control>
          </mc:Choice>
        </mc:AlternateContent>
        <mc:AlternateContent xmlns:mc="http://schemas.openxmlformats.org/markup-compatibility/2006">
          <mc:Choice Requires="x14">
            <control shapeId="1148" r:id="rId46" name="Check Box 124">
              <controlPr locked="0" defaultSize="0" autoFill="0" autoLine="0" autoPict="0">
                <anchor moveWithCells="1" sizeWithCells="1">
                  <from>
                    <xdr:col>2</xdr:col>
                    <xdr:colOff>83820</xdr:colOff>
                    <xdr:row>597</xdr:row>
                    <xdr:rowOff>160020</xdr:rowOff>
                  </from>
                  <to>
                    <xdr:col>5</xdr:col>
                    <xdr:colOff>76200</xdr:colOff>
                    <xdr:row>597</xdr:row>
                    <xdr:rowOff>381000</xdr:rowOff>
                  </to>
                </anchor>
              </controlPr>
            </control>
          </mc:Choice>
        </mc:AlternateContent>
        <mc:AlternateContent xmlns:mc="http://schemas.openxmlformats.org/markup-compatibility/2006">
          <mc:Choice Requires="x14">
            <control shapeId="1149" r:id="rId47" name="Check Box 125">
              <controlPr locked="0" defaultSize="0" autoFill="0" autoLine="0" autoPict="0">
                <anchor moveWithCells="1" sizeWithCells="1">
                  <from>
                    <xdr:col>2</xdr:col>
                    <xdr:colOff>83820</xdr:colOff>
                    <xdr:row>598</xdr:row>
                    <xdr:rowOff>76200</xdr:rowOff>
                  </from>
                  <to>
                    <xdr:col>5</xdr:col>
                    <xdr:colOff>76200</xdr:colOff>
                    <xdr:row>598</xdr:row>
                    <xdr:rowOff>297180</xdr:rowOff>
                  </to>
                </anchor>
              </controlPr>
            </control>
          </mc:Choice>
        </mc:AlternateContent>
        <mc:AlternateContent xmlns:mc="http://schemas.openxmlformats.org/markup-compatibility/2006">
          <mc:Choice Requires="x14">
            <control shapeId="1151" r:id="rId48" name="Check Box 127">
              <controlPr locked="0" defaultSize="0" autoFill="0" autoLine="0" autoPict="0">
                <anchor moveWithCells="1" sizeWithCells="1">
                  <from>
                    <xdr:col>2</xdr:col>
                    <xdr:colOff>83820</xdr:colOff>
                    <xdr:row>601</xdr:row>
                    <xdr:rowOff>60960</xdr:rowOff>
                  </from>
                  <to>
                    <xdr:col>5</xdr:col>
                    <xdr:colOff>76200</xdr:colOff>
                    <xdr:row>601</xdr:row>
                    <xdr:rowOff>274320</xdr:rowOff>
                  </to>
                </anchor>
              </controlPr>
            </control>
          </mc:Choice>
        </mc:AlternateContent>
        <mc:AlternateContent xmlns:mc="http://schemas.openxmlformats.org/markup-compatibility/2006">
          <mc:Choice Requires="x14">
            <control shapeId="1152" r:id="rId49" name="Check Box 128">
              <controlPr locked="0" defaultSize="0" autoFill="0" autoLine="0" autoPict="0">
                <anchor moveWithCells="1" sizeWithCells="1">
                  <from>
                    <xdr:col>2</xdr:col>
                    <xdr:colOff>76200</xdr:colOff>
                    <xdr:row>602</xdr:row>
                    <xdr:rowOff>30480</xdr:rowOff>
                  </from>
                  <to>
                    <xdr:col>5</xdr:col>
                    <xdr:colOff>68580</xdr:colOff>
                    <xdr:row>603</xdr:row>
                    <xdr:rowOff>0</xdr:rowOff>
                  </to>
                </anchor>
              </controlPr>
            </control>
          </mc:Choice>
        </mc:AlternateContent>
        <mc:AlternateContent xmlns:mc="http://schemas.openxmlformats.org/markup-compatibility/2006">
          <mc:Choice Requires="x14">
            <control shapeId="1173" r:id="rId50" name="Group Box 149">
              <controlPr defaultSize="0" autoFill="0" autoPict="0">
                <anchor moveWithCells="1" sizeWithCells="1">
                  <from>
                    <xdr:col>50</xdr:col>
                    <xdr:colOff>0</xdr:colOff>
                    <xdr:row>619</xdr:row>
                    <xdr:rowOff>0</xdr:rowOff>
                  </from>
                  <to>
                    <xdr:col>61</xdr:col>
                    <xdr:colOff>0</xdr:colOff>
                    <xdr:row>625</xdr:row>
                    <xdr:rowOff>0</xdr:rowOff>
                  </to>
                </anchor>
              </controlPr>
            </control>
          </mc:Choice>
        </mc:AlternateContent>
        <mc:AlternateContent xmlns:mc="http://schemas.openxmlformats.org/markup-compatibility/2006">
          <mc:Choice Requires="x14">
            <control shapeId="1174" r:id="rId51" name="Option Button 150">
              <controlPr locked="0" defaultSize="0" autoFill="0" autoLine="0" autoPict="0">
                <anchor moveWithCells="1" sizeWithCells="1">
                  <from>
                    <xdr:col>54</xdr:col>
                    <xdr:colOff>7620</xdr:colOff>
                    <xdr:row>619</xdr:row>
                    <xdr:rowOff>60960</xdr:rowOff>
                  </from>
                  <to>
                    <xdr:col>57</xdr:col>
                    <xdr:colOff>0</xdr:colOff>
                    <xdr:row>619</xdr:row>
                    <xdr:rowOff>274320</xdr:rowOff>
                  </to>
                </anchor>
              </controlPr>
            </control>
          </mc:Choice>
        </mc:AlternateContent>
        <mc:AlternateContent xmlns:mc="http://schemas.openxmlformats.org/markup-compatibility/2006">
          <mc:Choice Requires="x14">
            <control shapeId="1176" r:id="rId52" name="Option Button 152">
              <controlPr locked="0" defaultSize="0" autoFill="0" autoLine="0" autoPict="0">
                <anchor moveWithCells="1" sizeWithCells="1">
                  <from>
                    <xdr:col>54</xdr:col>
                    <xdr:colOff>7620</xdr:colOff>
                    <xdr:row>620</xdr:row>
                    <xdr:rowOff>45720</xdr:rowOff>
                  </from>
                  <to>
                    <xdr:col>57</xdr:col>
                    <xdr:colOff>0</xdr:colOff>
                    <xdr:row>620</xdr:row>
                    <xdr:rowOff>266700</xdr:rowOff>
                  </to>
                </anchor>
              </controlPr>
            </control>
          </mc:Choice>
        </mc:AlternateContent>
        <mc:AlternateContent xmlns:mc="http://schemas.openxmlformats.org/markup-compatibility/2006">
          <mc:Choice Requires="x14">
            <control shapeId="1177" r:id="rId53" name="Option Button 153">
              <controlPr locked="0" defaultSize="0" autoFill="0" autoLine="0" autoPict="0">
                <anchor moveWithCells="1" sizeWithCells="1">
                  <from>
                    <xdr:col>54</xdr:col>
                    <xdr:colOff>7620</xdr:colOff>
                    <xdr:row>621</xdr:row>
                    <xdr:rowOff>38100</xdr:rowOff>
                  </from>
                  <to>
                    <xdr:col>57</xdr:col>
                    <xdr:colOff>0</xdr:colOff>
                    <xdr:row>621</xdr:row>
                    <xdr:rowOff>259080</xdr:rowOff>
                  </to>
                </anchor>
              </controlPr>
            </control>
          </mc:Choice>
        </mc:AlternateContent>
        <mc:AlternateContent xmlns:mc="http://schemas.openxmlformats.org/markup-compatibility/2006">
          <mc:Choice Requires="x14">
            <control shapeId="1178" r:id="rId54" name="Option Button 154">
              <controlPr locked="0" defaultSize="0" autoFill="0" autoLine="0" autoPict="0">
                <anchor moveWithCells="1" sizeWithCells="1">
                  <from>
                    <xdr:col>54</xdr:col>
                    <xdr:colOff>7620</xdr:colOff>
                    <xdr:row>622</xdr:row>
                    <xdr:rowOff>45720</xdr:rowOff>
                  </from>
                  <to>
                    <xdr:col>57</xdr:col>
                    <xdr:colOff>0</xdr:colOff>
                    <xdr:row>622</xdr:row>
                    <xdr:rowOff>266700</xdr:rowOff>
                  </to>
                </anchor>
              </controlPr>
            </control>
          </mc:Choice>
        </mc:AlternateContent>
        <mc:AlternateContent xmlns:mc="http://schemas.openxmlformats.org/markup-compatibility/2006">
          <mc:Choice Requires="x14">
            <control shapeId="1179" r:id="rId55" name="Option Button 155">
              <controlPr locked="0" defaultSize="0" autoFill="0" autoLine="0" autoPict="0">
                <anchor moveWithCells="1" sizeWithCells="1">
                  <from>
                    <xdr:col>54</xdr:col>
                    <xdr:colOff>7620</xdr:colOff>
                    <xdr:row>623</xdr:row>
                    <xdr:rowOff>137160</xdr:rowOff>
                  </from>
                  <to>
                    <xdr:col>57</xdr:col>
                    <xdr:colOff>0</xdr:colOff>
                    <xdr:row>624</xdr:row>
                    <xdr:rowOff>0</xdr:rowOff>
                  </to>
                </anchor>
              </controlPr>
            </control>
          </mc:Choice>
        </mc:AlternateContent>
        <mc:AlternateContent xmlns:mc="http://schemas.openxmlformats.org/markup-compatibility/2006">
          <mc:Choice Requires="x14">
            <control shapeId="1180" r:id="rId56" name="Option Button 156">
              <controlPr locked="0" defaultSize="0" autoFill="0" autoLine="0" autoPict="0">
                <anchor moveWithCells="1" sizeWithCells="1">
                  <from>
                    <xdr:col>54</xdr:col>
                    <xdr:colOff>7620</xdr:colOff>
                    <xdr:row>624</xdr:row>
                    <xdr:rowOff>99060</xdr:rowOff>
                  </from>
                  <to>
                    <xdr:col>57</xdr:col>
                    <xdr:colOff>0</xdr:colOff>
                    <xdr:row>624</xdr:row>
                    <xdr:rowOff>220980</xdr:rowOff>
                  </to>
                </anchor>
              </controlPr>
            </control>
          </mc:Choice>
        </mc:AlternateContent>
        <mc:AlternateContent xmlns:mc="http://schemas.openxmlformats.org/markup-compatibility/2006">
          <mc:Choice Requires="x14">
            <control shapeId="1435" r:id="rId57" name="Group Box 411">
              <controlPr locked="0" defaultSize="0" autoFill="0" autoPict="0">
                <anchor moveWithCells="1" sizeWithCells="1">
                  <from>
                    <xdr:col>43</xdr:col>
                    <xdr:colOff>99060</xdr:colOff>
                    <xdr:row>33</xdr:row>
                    <xdr:rowOff>45720</xdr:rowOff>
                  </from>
                  <to>
                    <xdr:col>57</xdr:col>
                    <xdr:colOff>83820</xdr:colOff>
                    <xdr:row>34</xdr:row>
                    <xdr:rowOff>236220</xdr:rowOff>
                  </to>
                </anchor>
              </controlPr>
            </control>
          </mc:Choice>
        </mc:AlternateContent>
        <mc:AlternateContent xmlns:mc="http://schemas.openxmlformats.org/markup-compatibility/2006">
          <mc:Choice Requires="x14">
            <control shapeId="1437" r:id="rId58" name="Option Button 413">
              <controlPr locked="0" defaultSize="0" autoFill="0" autoLine="0" autoPict="0">
                <anchor moveWithCells="1" sizeWithCells="1">
                  <from>
                    <xdr:col>45</xdr:col>
                    <xdr:colOff>45720</xdr:colOff>
                    <xdr:row>33</xdr:row>
                    <xdr:rowOff>228600</xdr:rowOff>
                  </from>
                  <to>
                    <xdr:col>48</xdr:col>
                    <xdr:colOff>30480</xdr:colOff>
                    <xdr:row>34</xdr:row>
                    <xdr:rowOff>182880</xdr:rowOff>
                  </to>
                </anchor>
              </controlPr>
            </control>
          </mc:Choice>
        </mc:AlternateContent>
        <mc:AlternateContent xmlns:mc="http://schemas.openxmlformats.org/markup-compatibility/2006">
          <mc:Choice Requires="x14">
            <control shapeId="1443" r:id="rId59" name="Group Box 419">
              <controlPr locked="0" defaultSize="0" autoFill="0" autoPict="0">
                <anchor moveWithCells="1">
                  <from>
                    <xdr:col>41</xdr:col>
                    <xdr:colOff>0</xdr:colOff>
                    <xdr:row>637</xdr:row>
                    <xdr:rowOff>0</xdr:rowOff>
                  </from>
                  <to>
                    <xdr:col>51</xdr:col>
                    <xdr:colOff>0</xdr:colOff>
                    <xdr:row>642</xdr:row>
                    <xdr:rowOff>236220</xdr:rowOff>
                  </to>
                </anchor>
              </controlPr>
            </control>
          </mc:Choice>
        </mc:AlternateContent>
        <mc:AlternateContent xmlns:mc="http://schemas.openxmlformats.org/markup-compatibility/2006">
          <mc:Choice Requires="x14">
            <control shapeId="1444" r:id="rId60" name="Group Box 420">
              <controlPr locked="0" defaultSize="0" autoFill="0" autoPict="0">
                <anchor moveWithCells="1">
                  <from>
                    <xdr:col>20</xdr:col>
                    <xdr:colOff>0</xdr:colOff>
                    <xdr:row>643</xdr:row>
                    <xdr:rowOff>0</xdr:rowOff>
                  </from>
                  <to>
                    <xdr:col>60</xdr:col>
                    <xdr:colOff>38100</xdr:colOff>
                    <xdr:row>647</xdr:row>
                    <xdr:rowOff>152400</xdr:rowOff>
                  </to>
                </anchor>
              </controlPr>
            </control>
          </mc:Choice>
        </mc:AlternateContent>
        <mc:AlternateContent xmlns:mc="http://schemas.openxmlformats.org/markup-compatibility/2006">
          <mc:Choice Requires="x14">
            <control shapeId="1445" r:id="rId61" name="Group Box 421">
              <controlPr locked="0" defaultSize="0" autoFill="0" autoPict="0">
                <anchor moveWithCells="1">
                  <from>
                    <xdr:col>41</xdr:col>
                    <xdr:colOff>0</xdr:colOff>
                    <xdr:row>647</xdr:row>
                    <xdr:rowOff>0</xdr:rowOff>
                  </from>
                  <to>
                    <xdr:col>60</xdr:col>
                    <xdr:colOff>38100</xdr:colOff>
                    <xdr:row>654</xdr:row>
                    <xdr:rowOff>198120</xdr:rowOff>
                  </to>
                </anchor>
              </controlPr>
            </control>
          </mc:Choice>
        </mc:AlternateContent>
        <mc:AlternateContent xmlns:mc="http://schemas.openxmlformats.org/markup-compatibility/2006">
          <mc:Choice Requires="x14">
            <control shapeId="1446" r:id="rId62" name="Group Box 422">
              <controlPr locked="0" defaultSize="0" autoFill="0" autoPict="0">
                <anchor moveWithCells="1">
                  <from>
                    <xdr:col>41</xdr:col>
                    <xdr:colOff>0</xdr:colOff>
                    <xdr:row>653</xdr:row>
                    <xdr:rowOff>0</xdr:rowOff>
                  </from>
                  <to>
                    <xdr:col>60</xdr:col>
                    <xdr:colOff>38100</xdr:colOff>
                    <xdr:row>658</xdr:row>
                    <xdr:rowOff>182880</xdr:rowOff>
                  </to>
                </anchor>
              </controlPr>
            </control>
          </mc:Choice>
        </mc:AlternateContent>
        <mc:AlternateContent xmlns:mc="http://schemas.openxmlformats.org/markup-compatibility/2006">
          <mc:Choice Requires="x14">
            <control shapeId="1447" r:id="rId63" name="Option Button 423">
              <controlPr locked="0" defaultSize="0" autoFill="0" autoLine="0" autoPict="0">
                <anchor moveWithCells="1">
                  <from>
                    <xdr:col>44</xdr:col>
                    <xdr:colOff>99060</xdr:colOff>
                    <xdr:row>636</xdr:row>
                    <xdr:rowOff>182880</xdr:rowOff>
                  </from>
                  <to>
                    <xdr:col>47</xdr:col>
                    <xdr:colOff>83820</xdr:colOff>
                    <xdr:row>638</xdr:row>
                    <xdr:rowOff>22860</xdr:rowOff>
                  </to>
                </anchor>
              </controlPr>
            </control>
          </mc:Choice>
        </mc:AlternateContent>
        <mc:AlternateContent xmlns:mc="http://schemas.openxmlformats.org/markup-compatibility/2006">
          <mc:Choice Requires="x14">
            <control shapeId="1448" r:id="rId64" name="Option Button 424">
              <controlPr locked="0" defaultSize="0" autoFill="0" autoLine="0" autoPict="0">
                <anchor moveWithCells="1">
                  <from>
                    <xdr:col>44</xdr:col>
                    <xdr:colOff>99060</xdr:colOff>
                    <xdr:row>637</xdr:row>
                    <xdr:rowOff>182880</xdr:rowOff>
                  </from>
                  <to>
                    <xdr:col>47</xdr:col>
                    <xdr:colOff>83820</xdr:colOff>
                    <xdr:row>639</xdr:row>
                    <xdr:rowOff>22860</xdr:rowOff>
                  </to>
                </anchor>
              </controlPr>
            </control>
          </mc:Choice>
        </mc:AlternateContent>
        <mc:AlternateContent xmlns:mc="http://schemas.openxmlformats.org/markup-compatibility/2006">
          <mc:Choice Requires="x14">
            <control shapeId="1449" r:id="rId65" name="Option Button 425">
              <controlPr locked="0" defaultSize="0" autoFill="0" autoLine="0" autoPict="0">
                <anchor moveWithCells="1">
                  <from>
                    <xdr:col>44</xdr:col>
                    <xdr:colOff>99060</xdr:colOff>
                    <xdr:row>638</xdr:row>
                    <xdr:rowOff>182880</xdr:rowOff>
                  </from>
                  <to>
                    <xdr:col>47</xdr:col>
                    <xdr:colOff>83820</xdr:colOff>
                    <xdr:row>640</xdr:row>
                    <xdr:rowOff>22860</xdr:rowOff>
                  </to>
                </anchor>
              </controlPr>
            </control>
          </mc:Choice>
        </mc:AlternateContent>
        <mc:AlternateContent xmlns:mc="http://schemas.openxmlformats.org/markup-compatibility/2006">
          <mc:Choice Requires="x14">
            <control shapeId="1450" r:id="rId66" name="Option Button 426">
              <controlPr locked="0" defaultSize="0" autoFill="0" autoLine="0" autoPict="0">
                <anchor moveWithCells="1">
                  <from>
                    <xdr:col>44</xdr:col>
                    <xdr:colOff>99060</xdr:colOff>
                    <xdr:row>639</xdr:row>
                    <xdr:rowOff>182880</xdr:rowOff>
                  </from>
                  <to>
                    <xdr:col>47</xdr:col>
                    <xdr:colOff>83820</xdr:colOff>
                    <xdr:row>641</xdr:row>
                    <xdr:rowOff>22860</xdr:rowOff>
                  </to>
                </anchor>
              </controlPr>
            </control>
          </mc:Choice>
        </mc:AlternateContent>
        <mc:AlternateContent xmlns:mc="http://schemas.openxmlformats.org/markup-compatibility/2006">
          <mc:Choice Requires="x14">
            <control shapeId="1451" r:id="rId67" name="Option Button 427">
              <controlPr locked="0" defaultSize="0" autoFill="0" autoLine="0" autoPict="0">
                <anchor moveWithCells="1">
                  <from>
                    <xdr:col>22</xdr:col>
                    <xdr:colOff>45720</xdr:colOff>
                    <xdr:row>643</xdr:row>
                    <xdr:rowOff>182880</xdr:rowOff>
                  </from>
                  <to>
                    <xdr:col>25</xdr:col>
                    <xdr:colOff>30480</xdr:colOff>
                    <xdr:row>645</xdr:row>
                    <xdr:rowOff>22860</xdr:rowOff>
                  </to>
                </anchor>
              </controlPr>
            </control>
          </mc:Choice>
        </mc:AlternateContent>
        <mc:AlternateContent xmlns:mc="http://schemas.openxmlformats.org/markup-compatibility/2006">
          <mc:Choice Requires="x14">
            <control shapeId="1452" r:id="rId68" name="Option Button 428">
              <controlPr locked="0" defaultSize="0" autoFill="0" autoLine="0" autoPict="0">
                <anchor moveWithCells="1">
                  <from>
                    <xdr:col>22</xdr:col>
                    <xdr:colOff>45720</xdr:colOff>
                    <xdr:row>644</xdr:row>
                    <xdr:rowOff>182880</xdr:rowOff>
                  </from>
                  <to>
                    <xdr:col>25</xdr:col>
                    <xdr:colOff>30480</xdr:colOff>
                    <xdr:row>646</xdr:row>
                    <xdr:rowOff>22860</xdr:rowOff>
                  </to>
                </anchor>
              </controlPr>
            </control>
          </mc:Choice>
        </mc:AlternateContent>
        <mc:AlternateContent xmlns:mc="http://schemas.openxmlformats.org/markup-compatibility/2006">
          <mc:Choice Requires="x14">
            <control shapeId="1453" r:id="rId69" name="Option Button 429">
              <controlPr locked="0" defaultSize="0" autoFill="0" autoLine="0" autoPict="0">
                <anchor moveWithCells="1">
                  <from>
                    <xdr:col>54</xdr:col>
                    <xdr:colOff>0</xdr:colOff>
                    <xdr:row>643</xdr:row>
                    <xdr:rowOff>175260</xdr:rowOff>
                  </from>
                  <to>
                    <xdr:col>56</xdr:col>
                    <xdr:colOff>99060</xdr:colOff>
                    <xdr:row>645</xdr:row>
                    <xdr:rowOff>7620</xdr:rowOff>
                  </to>
                </anchor>
              </controlPr>
            </control>
          </mc:Choice>
        </mc:AlternateContent>
        <mc:AlternateContent xmlns:mc="http://schemas.openxmlformats.org/markup-compatibility/2006">
          <mc:Choice Requires="x14">
            <control shapeId="1454" r:id="rId70" name="Option Button 430">
              <controlPr locked="0" defaultSize="0" autoFill="0" autoLine="0" autoPict="0">
                <anchor moveWithCells="1">
                  <from>
                    <xdr:col>54</xdr:col>
                    <xdr:colOff>0</xdr:colOff>
                    <xdr:row>644</xdr:row>
                    <xdr:rowOff>175260</xdr:rowOff>
                  </from>
                  <to>
                    <xdr:col>56</xdr:col>
                    <xdr:colOff>99060</xdr:colOff>
                    <xdr:row>646</xdr:row>
                    <xdr:rowOff>7620</xdr:rowOff>
                  </to>
                </anchor>
              </controlPr>
            </control>
          </mc:Choice>
        </mc:AlternateContent>
        <mc:AlternateContent xmlns:mc="http://schemas.openxmlformats.org/markup-compatibility/2006">
          <mc:Choice Requires="x14">
            <control shapeId="1455" r:id="rId71" name="Option Button 431">
              <controlPr locked="0" defaultSize="0" autoFill="0" autoLine="0" autoPict="0">
                <anchor moveWithCells="1">
                  <from>
                    <xdr:col>45</xdr:col>
                    <xdr:colOff>0</xdr:colOff>
                    <xdr:row>648</xdr:row>
                    <xdr:rowOff>274320</xdr:rowOff>
                  </from>
                  <to>
                    <xdr:col>47</xdr:col>
                    <xdr:colOff>99060</xdr:colOff>
                    <xdr:row>650</xdr:row>
                    <xdr:rowOff>7620</xdr:rowOff>
                  </to>
                </anchor>
              </controlPr>
            </control>
          </mc:Choice>
        </mc:AlternateContent>
        <mc:AlternateContent xmlns:mc="http://schemas.openxmlformats.org/markup-compatibility/2006">
          <mc:Choice Requires="x14">
            <control shapeId="1456" r:id="rId72" name="Option Button 432">
              <controlPr locked="0" defaultSize="0" autoFill="0" autoLine="0" autoPict="0">
                <anchor moveWithCells="1">
                  <from>
                    <xdr:col>45</xdr:col>
                    <xdr:colOff>0</xdr:colOff>
                    <xdr:row>649</xdr:row>
                    <xdr:rowOff>175260</xdr:rowOff>
                  </from>
                  <to>
                    <xdr:col>47</xdr:col>
                    <xdr:colOff>99060</xdr:colOff>
                    <xdr:row>651</xdr:row>
                    <xdr:rowOff>7620</xdr:rowOff>
                  </to>
                </anchor>
              </controlPr>
            </control>
          </mc:Choice>
        </mc:AlternateContent>
        <mc:AlternateContent xmlns:mc="http://schemas.openxmlformats.org/markup-compatibility/2006">
          <mc:Choice Requires="x14">
            <control shapeId="1457" r:id="rId73" name="Option Button 433">
              <controlPr locked="0" defaultSize="0" autoFill="0" autoLine="0" autoPict="0">
                <anchor moveWithCells="1">
                  <from>
                    <xdr:col>45</xdr:col>
                    <xdr:colOff>0</xdr:colOff>
                    <xdr:row>650</xdr:row>
                    <xdr:rowOff>175260</xdr:rowOff>
                  </from>
                  <to>
                    <xdr:col>47</xdr:col>
                    <xdr:colOff>99060</xdr:colOff>
                    <xdr:row>652</xdr:row>
                    <xdr:rowOff>7620</xdr:rowOff>
                  </to>
                </anchor>
              </controlPr>
            </control>
          </mc:Choice>
        </mc:AlternateContent>
        <mc:AlternateContent xmlns:mc="http://schemas.openxmlformats.org/markup-compatibility/2006">
          <mc:Choice Requires="x14">
            <control shapeId="1458" r:id="rId74" name="Option Button 434">
              <controlPr locked="0" defaultSize="0" autoFill="0" autoLine="0" autoPict="0">
                <anchor moveWithCells="1">
                  <from>
                    <xdr:col>45</xdr:col>
                    <xdr:colOff>0</xdr:colOff>
                    <xdr:row>654</xdr:row>
                    <xdr:rowOff>144780</xdr:rowOff>
                  </from>
                  <to>
                    <xdr:col>47</xdr:col>
                    <xdr:colOff>99060</xdr:colOff>
                    <xdr:row>654</xdr:row>
                    <xdr:rowOff>365760</xdr:rowOff>
                  </to>
                </anchor>
              </controlPr>
            </control>
          </mc:Choice>
        </mc:AlternateContent>
        <mc:AlternateContent xmlns:mc="http://schemas.openxmlformats.org/markup-compatibility/2006">
          <mc:Choice Requires="x14">
            <control shapeId="1459" r:id="rId75" name="Option Button 435">
              <controlPr locked="0" defaultSize="0" autoFill="0" autoLine="0" autoPict="0">
                <anchor moveWithCells="1">
                  <from>
                    <xdr:col>45</xdr:col>
                    <xdr:colOff>0</xdr:colOff>
                    <xdr:row>655</xdr:row>
                    <xdr:rowOff>144780</xdr:rowOff>
                  </from>
                  <to>
                    <xdr:col>47</xdr:col>
                    <xdr:colOff>99060</xdr:colOff>
                    <xdr:row>655</xdr:row>
                    <xdr:rowOff>365760</xdr:rowOff>
                  </to>
                </anchor>
              </controlPr>
            </control>
          </mc:Choice>
        </mc:AlternateContent>
        <mc:AlternateContent xmlns:mc="http://schemas.openxmlformats.org/markup-compatibility/2006">
          <mc:Choice Requires="x14">
            <control shapeId="1460" r:id="rId76" name="Option Button 436">
              <controlPr locked="0" defaultSize="0" autoFill="0" autoLine="0" autoPict="0">
                <anchor moveWithCells="1">
                  <from>
                    <xdr:col>45</xdr:col>
                    <xdr:colOff>0</xdr:colOff>
                    <xdr:row>656</xdr:row>
                    <xdr:rowOff>144780</xdr:rowOff>
                  </from>
                  <to>
                    <xdr:col>47</xdr:col>
                    <xdr:colOff>99060</xdr:colOff>
                    <xdr:row>656</xdr:row>
                    <xdr:rowOff>365760</xdr:rowOff>
                  </to>
                </anchor>
              </controlPr>
            </control>
          </mc:Choice>
        </mc:AlternateContent>
        <mc:AlternateContent xmlns:mc="http://schemas.openxmlformats.org/markup-compatibility/2006">
          <mc:Choice Requires="x14">
            <control shapeId="1471" r:id="rId77"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74" r:id="rId78" name="Check Box 450">
              <controlPr locked="0" defaultSize="0" autoFill="0" autoLine="0" autoPict="0">
                <anchor moveWithCells="1">
                  <from>
                    <xdr:col>37</xdr:col>
                    <xdr:colOff>99060</xdr:colOff>
                    <xdr:row>545</xdr:row>
                    <xdr:rowOff>45720</xdr:rowOff>
                  </from>
                  <to>
                    <xdr:col>40</xdr:col>
                    <xdr:colOff>83820</xdr:colOff>
                    <xdr:row>545</xdr:row>
                    <xdr:rowOff>266700</xdr:rowOff>
                  </to>
                </anchor>
              </controlPr>
            </control>
          </mc:Choice>
        </mc:AlternateContent>
        <mc:AlternateContent xmlns:mc="http://schemas.openxmlformats.org/markup-compatibility/2006">
          <mc:Choice Requires="x14">
            <control shapeId="1475" r:id="rId79" name="Option Button 451">
              <controlPr locked="0" defaultSize="0" autoFill="0" autoLine="0" autoPict="0">
                <anchor moveWithCells="1" sizeWithCells="1">
                  <from>
                    <xdr:col>56</xdr:col>
                    <xdr:colOff>38100</xdr:colOff>
                    <xdr:row>547</xdr:row>
                    <xdr:rowOff>60960</xdr:rowOff>
                  </from>
                  <to>
                    <xdr:col>58</xdr:col>
                    <xdr:colOff>60960</xdr:colOff>
                    <xdr:row>548</xdr:row>
                    <xdr:rowOff>0</xdr:rowOff>
                  </to>
                </anchor>
              </controlPr>
            </control>
          </mc:Choice>
        </mc:AlternateContent>
        <mc:AlternateContent xmlns:mc="http://schemas.openxmlformats.org/markup-compatibility/2006">
          <mc:Choice Requires="x14">
            <control shapeId="1476" r:id="rId80" name="Option Button 452">
              <controlPr locked="0" defaultSize="0" autoFill="0" autoLine="0" autoPict="0">
                <anchor moveWithCells="1" sizeWithCells="1">
                  <from>
                    <xdr:col>56</xdr:col>
                    <xdr:colOff>45720</xdr:colOff>
                    <xdr:row>548</xdr:row>
                    <xdr:rowOff>198120</xdr:rowOff>
                  </from>
                  <to>
                    <xdr:col>59</xdr:col>
                    <xdr:colOff>38100</xdr:colOff>
                    <xdr:row>548</xdr:row>
                    <xdr:rowOff>373380</xdr:rowOff>
                  </to>
                </anchor>
              </controlPr>
            </control>
          </mc:Choice>
        </mc:AlternateContent>
        <mc:AlternateContent xmlns:mc="http://schemas.openxmlformats.org/markup-compatibility/2006">
          <mc:Choice Requires="x14">
            <control shapeId="1477" r:id="rId81" name="Option Button 453">
              <controlPr locked="0" defaultSize="0" autoFill="0" autoLine="0" autoPict="0">
                <anchor moveWithCells="1" sizeWithCells="1">
                  <from>
                    <xdr:col>56</xdr:col>
                    <xdr:colOff>38100</xdr:colOff>
                    <xdr:row>549</xdr:row>
                    <xdr:rowOff>106680</xdr:rowOff>
                  </from>
                  <to>
                    <xdr:col>58</xdr:col>
                    <xdr:colOff>83820</xdr:colOff>
                    <xdr:row>549</xdr:row>
                    <xdr:rowOff>312420</xdr:rowOff>
                  </to>
                </anchor>
              </controlPr>
            </control>
          </mc:Choice>
        </mc:AlternateContent>
        <mc:AlternateContent xmlns:mc="http://schemas.openxmlformats.org/markup-compatibility/2006">
          <mc:Choice Requires="x14">
            <control shapeId="1479" r:id="rId82" name="Option Button 455">
              <controlPr locked="0" defaultSize="0" autoFill="0" autoLine="0" autoPict="0">
                <anchor moveWithCells="1" sizeWithCells="1">
                  <from>
                    <xdr:col>56</xdr:col>
                    <xdr:colOff>38100</xdr:colOff>
                    <xdr:row>551</xdr:row>
                    <xdr:rowOff>7620</xdr:rowOff>
                  </from>
                  <to>
                    <xdr:col>58</xdr:col>
                    <xdr:colOff>60960</xdr:colOff>
                    <xdr:row>551</xdr:row>
                    <xdr:rowOff>251460</xdr:rowOff>
                  </to>
                </anchor>
              </controlPr>
            </control>
          </mc:Choice>
        </mc:AlternateContent>
        <mc:AlternateContent xmlns:mc="http://schemas.openxmlformats.org/markup-compatibility/2006">
          <mc:Choice Requires="x14">
            <control shapeId="1480" r:id="rId83" name="Option Button 456">
              <controlPr locked="0" defaultSize="0" autoFill="0" autoLine="0" autoPict="0">
                <anchor moveWithCells="1" sizeWithCells="1">
                  <from>
                    <xdr:col>56</xdr:col>
                    <xdr:colOff>38100</xdr:colOff>
                    <xdr:row>550</xdr:row>
                    <xdr:rowOff>83820</xdr:rowOff>
                  </from>
                  <to>
                    <xdr:col>58</xdr:col>
                    <xdr:colOff>60960</xdr:colOff>
                    <xdr:row>551</xdr:row>
                    <xdr:rowOff>0</xdr:rowOff>
                  </to>
                </anchor>
              </controlPr>
            </control>
          </mc:Choice>
        </mc:AlternateContent>
        <mc:AlternateContent xmlns:mc="http://schemas.openxmlformats.org/markup-compatibility/2006">
          <mc:Choice Requires="x14">
            <control shapeId="1485" r:id="rId84" name="Option Button 461">
              <controlPr locked="0" defaultSize="0" autoFill="0" autoLine="0" autoPict="0">
                <anchor moveWithCells="1" sizeWithCells="1">
                  <from>
                    <xdr:col>15</xdr:col>
                    <xdr:colOff>76200</xdr:colOff>
                    <xdr:row>28</xdr:row>
                    <xdr:rowOff>38100</xdr:rowOff>
                  </from>
                  <to>
                    <xdr:col>17</xdr:col>
                    <xdr:colOff>106680</xdr:colOff>
                    <xdr:row>28</xdr:row>
                    <xdr:rowOff>259080</xdr:rowOff>
                  </to>
                </anchor>
              </controlPr>
            </control>
          </mc:Choice>
        </mc:AlternateContent>
        <mc:AlternateContent xmlns:mc="http://schemas.openxmlformats.org/markup-compatibility/2006">
          <mc:Choice Requires="x14">
            <control shapeId="1497" r:id="rId85" name="Check Box 473">
              <controlPr locked="0" defaultSize="0" autoFill="0" autoLine="0" autoPict="0">
                <anchor moveWithCells="1">
                  <from>
                    <xdr:col>31</xdr:col>
                    <xdr:colOff>68580</xdr:colOff>
                    <xdr:row>569</xdr:row>
                    <xdr:rowOff>76200</xdr:rowOff>
                  </from>
                  <to>
                    <xdr:col>34</xdr:col>
                    <xdr:colOff>60960</xdr:colOff>
                    <xdr:row>569</xdr:row>
                    <xdr:rowOff>297180</xdr:rowOff>
                  </to>
                </anchor>
              </controlPr>
            </control>
          </mc:Choice>
        </mc:AlternateContent>
        <mc:AlternateContent xmlns:mc="http://schemas.openxmlformats.org/markup-compatibility/2006">
          <mc:Choice Requires="x14">
            <control shapeId="1499" r:id="rId86" name="Check Box 475">
              <controlPr locked="0" defaultSize="0" autoFill="0" autoLine="0" autoPict="0">
                <anchor moveWithCells="1">
                  <from>
                    <xdr:col>31</xdr:col>
                    <xdr:colOff>60960</xdr:colOff>
                    <xdr:row>570</xdr:row>
                    <xdr:rowOff>68580</xdr:rowOff>
                  </from>
                  <to>
                    <xdr:col>34</xdr:col>
                    <xdr:colOff>45720</xdr:colOff>
                    <xdr:row>570</xdr:row>
                    <xdr:rowOff>289560</xdr:rowOff>
                  </to>
                </anchor>
              </controlPr>
            </control>
          </mc:Choice>
        </mc:AlternateContent>
        <mc:AlternateContent xmlns:mc="http://schemas.openxmlformats.org/markup-compatibility/2006">
          <mc:Choice Requires="x14">
            <control shapeId="1501" r:id="rId87" name="Check Box 477">
              <controlPr locked="0" defaultSize="0" autoFill="0" autoLine="0" autoPict="0">
                <anchor moveWithCells="1">
                  <from>
                    <xdr:col>31</xdr:col>
                    <xdr:colOff>45720</xdr:colOff>
                    <xdr:row>571</xdr:row>
                    <xdr:rowOff>76200</xdr:rowOff>
                  </from>
                  <to>
                    <xdr:col>34</xdr:col>
                    <xdr:colOff>30480</xdr:colOff>
                    <xdr:row>571</xdr:row>
                    <xdr:rowOff>297180</xdr:rowOff>
                  </to>
                </anchor>
              </controlPr>
            </control>
          </mc:Choice>
        </mc:AlternateContent>
        <mc:AlternateContent xmlns:mc="http://schemas.openxmlformats.org/markup-compatibility/2006">
          <mc:Choice Requires="x14">
            <control shapeId="1505" r:id="rId88" name="Check Box 481">
              <controlPr locked="0" defaultSize="0" autoFill="0" autoLine="0" autoPict="0">
                <anchor moveWithCells="1">
                  <from>
                    <xdr:col>37</xdr:col>
                    <xdr:colOff>76200</xdr:colOff>
                    <xdr:row>574</xdr:row>
                    <xdr:rowOff>0</xdr:rowOff>
                  </from>
                  <to>
                    <xdr:col>40</xdr:col>
                    <xdr:colOff>68580</xdr:colOff>
                    <xdr:row>574</xdr:row>
                    <xdr:rowOff>220980</xdr:rowOff>
                  </to>
                </anchor>
              </controlPr>
            </control>
          </mc:Choice>
        </mc:AlternateContent>
        <mc:AlternateContent xmlns:mc="http://schemas.openxmlformats.org/markup-compatibility/2006">
          <mc:Choice Requires="x14">
            <control shapeId="1506" r:id="rId89" name="Check Box 482">
              <controlPr locked="0" defaultSize="0" autoFill="0" autoLine="0" autoPict="0">
                <anchor moveWithCells="1">
                  <from>
                    <xdr:col>37</xdr:col>
                    <xdr:colOff>45720</xdr:colOff>
                    <xdr:row>541</xdr:row>
                    <xdr:rowOff>45720</xdr:rowOff>
                  </from>
                  <to>
                    <xdr:col>40</xdr:col>
                    <xdr:colOff>30480</xdr:colOff>
                    <xdr:row>541</xdr:row>
                    <xdr:rowOff>266700</xdr:rowOff>
                  </to>
                </anchor>
              </controlPr>
            </control>
          </mc:Choice>
        </mc:AlternateContent>
        <mc:AlternateContent xmlns:mc="http://schemas.openxmlformats.org/markup-compatibility/2006">
          <mc:Choice Requires="x14">
            <control shapeId="1509" r:id="rId90" name="Option Button 485">
              <controlPr locked="0" defaultSize="0" autoFill="0" autoLine="0" autoPict="0">
                <anchor moveWithCells="1" sizeWithCells="1">
                  <from>
                    <xdr:col>31</xdr:col>
                    <xdr:colOff>45720</xdr:colOff>
                    <xdr:row>98</xdr:row>
                    <xdr:rowOff>99060</xdr:rowOff>
                  </from>
                  <to>
                    <xdr:col>34</xdr:col>
                    <xdr:colOff>30480</xdr:colOff>
                    <xdr:row>100</xdr:row>
                    <xdr:rowOff>7620</xdr:rowOff>
                  </to>
                </anchor>
              </controlPr>
            </control>
          </mc:Choice>
        </mc:AlternateContent>
        <mc:AlternateContent xmlns:mc="http://schemas.openxmlformats.org/markup-compatibility/2006">
          <mc:Choice Requires="x14">
            <control shapeId="1510" r:id="rId91" name="Check Box 486">
              <controlPr locked="0" defaultSize="0" autoFill="0" autoLine="0" autoPict="0">
                <anchor moveWithCells="1">
                  <from>
                    <xdr:col>56</xdr:col>
                    <xdr:colOff>83820</xdr:colOff>
                    <xdr:row>566</xdr:row>
                    <xdr:rowOff>144780</xdr:rowOff>
                  </from>
                  <to>
                    <xdr:col>59</xdr:col>
                    <xdr:colOff>0</xdr:colOff>
                    <xdr:row>566</xdr:row>
                    <xdr:rowOff>365760</xdr:rowOff>
                  </to>
                </anchor>
              </controlPr>
            </control>
          </mc:Choice>
        </mc:AlternateContent>
        <mc:AlternateContent xmlns:mc="http://schemas.openxmlformats.org/markup-compatibility/2006">
          <mc:Choice Requires="x14">
            <control shapeId="1512" r:id="rId92" name="Check Box 488">
              <controlPr locked="0" defaultSize="0" autoFill="0" autoLine="0" autoPict="0">
                <anchor moveWithCells="1">
                  <from>
                    <xdr:col>37</xdr:col>
                    <xdr:colOff>45720</xdr:colOff>
                    <xdr:row>572</xdr:row>
                    <xdr:rowOff>60960</xdr:rowOff>
                  </from>
                  <to>
                    <xdr:col>39</xdr:col>
                    <xdr:colOff>45720</xdr:colOff>
                    <xdr:row>572</xdr:row>
                    <xdr:rowOff>312420</xdr:rowOff>
                  </to>
                </anchor>
              </controlPr>
            </control>
          </mc:Choice>
        </mc:AlternateContent>
        <mc:AlternateContent xmlns:mc="http://schemas.openxmlformats.org/markup-compatibility/2006">
          <mc:Choice Requires="x14">
            <control shapeId="1513" r:id="rId93" name="Check Box 489">
              <controlPr locked="0" defaultSize="0" autoFill="0" autoLine="0" autoPict="0">
                <anchor moveWithCells="1">
                  <from>
                    <xdr:col>31</xdr:col>
                    <xdr:colOff>53340</xdr:colOff>
                    <xdr:row>565</xdr:row>
                    <xdr:rowOff>213360</xdr:rowOff>
                  </from>
                  <to>
                    <xdr:col>33</xdr:col>
                    <xdr:colOff>60960</xdr:colOff>
                    <xdr:row>565</xdr:row>
                    <xdr:rowOff>426720</xdr:rowOff>
                  </to>
                </anchor>
              </controlPr>
            </control>
          </mc:Choice>
        </mc:AlternateContent>
        <mc:AlternateContent xmlns:mc="http://schemas.openxmlformats.org/markup-compatibility/2006">
          <mc:Choice Requires="x14">
            <control shapeId="1514" r:id="rId94" name="Check Box 490">
              <controlPr locked="0" defaultSize="0" autoFill="0" autoLine="0" autoPict="0">
                <anchor moveWithCells="1">
                  <from>
                    <xdr:col>51</xdr:col>
                    <xdr:colOff>53340</xdr:colOff>
                    <xdr:row>568</xdr:row>
                    <xdr:rowOff>68580</xdr:rowOff>
                  </from>
                  <to>
                    <xdr:col>53</xdr:col>
                    <xdr:colOff>38100</xdr:colOff>
                    <xdr:row>568</xdr:row>
                    <xdr:rowOff>274320</xdr:rowOff>
                  </to>
                </anchor>
              </controlPr>
            </control>
          </mc:Choice>
        </mc:AlternateContent>
        <mc:AlternateContent xmlns:mc="http://schemas.openxmlformats.org/markup-compatibility/2006">
          <mc:Choice Requires="x14">
            <control shapeId="1516" r:id="rId95" name="Option Button 492">
              <controlPr locked="0" defaultSize="0" autoFill="0" autoLine="0" autoPict="0">
                <anchor moveWithCells="1">
                  <from>
                    <xdr:col>49</xdr:col>
                    <xdr:colOff>68580</xdr:colOff>
                    <xdr:row>103</xdr:row>
                    <xdr:rowOff>0</xdr:rowOff>
                  </from>
                  <to>
                    <xdr:col>53</xdr:col>
                    <xdr:colOff>30480</xdr:colOff>
                    <xdr:row>103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49"/>
  <sheetViews>
    <sheetView showGridLines="0" zoomScaleNormal="100" workbookViewId="0">
      <selection activeCell="E11" sqref="E11:AP1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row>
    <row r="2" spans="1:61" x14ac:dyDescent="0.3">
      <c r="A2" s="52"/>
      <c r="B2" s="52"/>
      <c r="C2" s="52"/>
      <c r="D2" s="52"/>
      <c r="E2" s="52"/>
      <c r="F2" s="52"/>
      <c r="G2" s="52"/>
      <c r="H2" s="756" t="s">
        <v>0</v>
      </c>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52"/>
      <c r="AR2" s="52"/>
      <c r="AS2" s="52"/>
      <c r="AT2" s="52"/>
      <c r="AU2" s="52"/>
      <c r="AV2" s="52"/>
      <c r="AW2" s="52"/>
      <c r="AX2" s="52"/>
      <c r="AY2" s="52"/>
      <c r="AZ2" s="52"/>
      <c r="BA2" s="52"/>
      <c r="BB2" s="52"/>
      <c r="BC2" s="52"/>
      <c r="BD2" s="52"/>
      <c r="BE2" s="52"/>
      <c r="BF2" s="52"/>
      <c r="BG2" s="52"/>
      <c r="BH2" s="52"/>
      <c r="BI2" s="52"/>
    </row>
    <row r="3" spans="1:61" x14ac:dyDescent="0.3">
      <c r="A3" s="52"/>
      <c r="B3" s="52"/>
      <c r="C3" s="52"/>
      <c r="D3" s="52"/>
      <c r="E3" s="52"/>
      <c r="F3" s="52"/>
      <c r="G3" s="52"/>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8" t="s">
        <v>375</v>
      </c>
      <c r="AR3" s="759"/>
      <c r="AS3" s="759"/>
      <c r="AT3" s="759"/>
      <c r="AU3" s="759"/>
      <c r="AV3" s="759"/>
      <c r="AW3" s="759"/>
      <c r="AX3" s="759"/>
      <c r="AY3" s="759"/>
      <c r="AZ3" s="759"/>
      <c r="BA3" s="759"/>
      <c r="BB3" s="759"/>
      <c r="BC3" s="759"/>
      <c r="BD3" s="759"/>
      <c r="BE3" s="759"/>
      <c r="BF3" s="759"/>
      <c r="BG3" s="759"/>
      <c r="BH3" s="759"/>
      <c r="BI3" s="760"/>
    </row>
    <row r="4" spans="1:61" x14ac:dyDescent="0.3">
      <c r="A4" s="52"/>
      <c r="B4" s="52"/>
      <c r="C4" s="52"/>
      <c r="D4" s="52"/>
      <c r="E4" s="52"/>
      <c r="F4" s="52"/>
      <c r="G4" s="52"/>
      <c r="H4" s="757" t="s">
        <v>1</v>
      </c>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61"/>
      <c r="AR4" s="762"/>
      <c r="AS4" s="762"/>
      <c r="AT4" s="762"/>
      <c r="AU4" s="762"/>
      <c r="AV4" s="762"/>
      <c r="AW4" s="762"/>
      <c r="AX4" s="762"/>
      <c r="AY4" s="762"/>
      <c r="AZ4" s="762"/>
      <c r="BA4" s="762"/>
      <c r="BB4" s="762"/>
      <c r="BC4" s="762"/>
      <c r="BD4" s="762"/>
      <c r="BE4" s="762"/>
      <c r="BF4" s="762"/>
      <c r="BG4" s="762"/>
      <c r="BH4" s="762"/>
      <c r="BI4" s="763"/>
    </row>
    <row r="5" spans="1:61" x14ac:dyDescent="0.3">
      <c r="A5" s="52"/>
      <c r="B5" s="52"/>
      <c r="C5" s="52"/>
      <c r="D5" s="52"/>
      <c r="E5" s="52"/>
      <c r="F5" s="52"/>
      <c r="G5" s="52"/>
      <c r="H5" s="877" t="s">
        <v>460</v>
      </c>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9"/>
      <c r="AQ5" s="658"/>
      <c r="AR5" s="658"/>
      <c r="AS5" s="658"/>
      <c r="AT5" s="658"/>
      <c r="AU5" s="658"/>
      <c r="AV5" s="658"/>
      <c r="AW5" s="658"/>
      <c r="AX5" s="658"/>
      <c r="AY5" s="658"/>
      <c r="AZ5" s="804"/>
      <c r="BA5" s="805"/>
      <c r="BB5" s="805"/>
      <c r="BC5" s="805"/>
      <c r="BD5" s="805"/>
      <c r="BE5" s="805"/>
      <c r="BF5" s="805"/>
      <c r="BG5" s="805"/>
      <c r="BH5" s="805"/>
      <c r="BI5" s="806"/>
    </row>
    <row r="6" spans="1:61" x14ac:dyDescent="0.3">
      <c r="A6" s="52"/>
      <c r="B6" s="52"/>
      <c r="C6" s="52"/>
      <c r="D6" s="52"/>
      <c r="E6" s="52"/>
      <c r="F6" s="52"/>
      <c r="G6" s="52"/>
      <c r="H6" s="807" t="s">
        <v>155</v>
      </c>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row>
    <row r="7" spans="1:61" x14ac:dyDescent="0.3">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row>
    <row r="8" spans="1:61" x14ac:dyDescent="0.3">
      <c r="A8" s="808"/>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row>
    <row r="9" spans="1:61" x14ac:dyDescent="0.3">
      <c r="A9" s="809" t="s">
        <v>156</v>
      </c>
      <c r="B9" s="810"/>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1"/>
    </row>
    <row r="10" spans="1:61" ht="26.25" customHeight="1" x14ac:dyDescent="0.3">
      <c r="A10" s="662" t="s">
        <v>157</v>
      </c>
      <c r="B10" s="663"/>
      <c r="C10" s="663"/>
      <c r="D10" s="663"/>
      <c r="E10" s="661" t="s">
        <v>158</v>
      </c>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t="s">
        <v>159</v>
      </c>
      <c r="AR10" s="661"/>
      <c r="AS10" s="661"/>
      <c r="AT10" s="661"/>
      <c r="AU10" s="661"/>
      <c r="AV10" s="661"/>
      <c r="AW10" s="661"/>
      <c r="AX10" s="661"/>
      <c r="AY10" s="661"/>
      <c r="AZ10" s="527" t="s">
        <v>160</v>
      </c>
      <c r="BA10" s="661"/>
      <c r="BB10" s="661"/>
      <c r="BC10" s="661"/>
      <c r="BD10" s="661"/>
      <c r="BE10" s="661"/>
      <c r="BF10" s="661"/>
      <c r="BG10" s="661"/>
      <c r="BH10" s="661"/>
      <c r="BI10" s="661"/>
    </row>
    <row r="11" spans="1:61" x14ac:dyDescent="0.3">
      <c r="A11" s="789" t="s">
        <v>376</v>
      </c>
      <c r="B11" s="563"/>
      <c r="C11" s="563"/>
      <c r="D11" s="564"/>
      <c r="E11" s="764" t="s">
        <v>377</v>
      </c>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6"/>
      <c r="AQ11" s="790">
        <f>AQ12+AQ13+AQ14</f>
        <v>0</v>
      </c>
      <c r="AR11" s="791"/>
      <c r="AS11" s="791"/>
      <c r="AT11" s="791"/>
      <c r="AU11" s="791"/>
      <c r="AV11" s="791"/>
      <c r="AW11" s="791"/>
      <c r="AX11" s="791"/>
      <c r="AY11" s="792"/>
      <c r="AZ11" s="790">
        <f>AZ12+AZ13+AZ14</f>
        <v>0</v>
      </c>
      <c r="BA11" s="791"/>
      <c r="BB11" s="791"/>
      <c r="BC11" s="791"/>
      <c r="BD11" s="791"/>
      <c r="BE11" s="791"/>
      <c r="BF11" s="791"/>
      <c r="BG11" s="791"/>
      <c r="BH11" s="791"/>
      <c r="BI11" s="792"/>
    </row>
    <row r="12" spans="1:61" ht="37.5" customHeight="1" x14ac:dyDescent="0.3">
      <c r="A12" s="562"/>
      <c r="B12" s="563"/>
      <c r="C12" s="563"/>
      <c r="D12" s="564"/>
      <c r="E12" s="812" t="s">
        <v>447</v>
      </c>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8"/>
      <c r="AQ12" s="767"/>
      <c r="AR12" s="768"/>
      <c r="AS12" s="768"/>
      <c r="AT12" s="768"/>
      <c r="AU12" s="768"/>
      <c r="AV12" s="768"/>
      <c r="AW12" s="768"/>
      <c r="AX12" s="768"/>
      <c r="AY12" s="769"/>
      <c r="AZ12" s="767"/>
      <c r="BA12" s="768"/>
      <c r="BB12" s="768"/>
      <c r="BC12" s="768"/>
      <c r="BD12" s="768"/>
      <c r="BE12" s="768"/>
      <c r="BF12" s="768"/>
      <c r="BG12" s="768"/>
      <c r="BH12" s="768"/>
      <c r="BI12" s="769"/>
    </row>
    <row r="13" spans="1:61" x14ac:dyDescent="0.3">
      <c r="A13" s="562"/>
      <c r="B13" s="563"/>
      <c r="C13" s="563"/>
      <c r="D13" s="564"/>
      <c r="E13" s="794" t="s">
        <v>340</v>
      </c>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6"/>
      <c r="AQ13" s="767"/>
      <c r="AR13" s="768"/>
      <c r="AS13" s="768"/>
      <c r="AT13" s="768"/>
      <c r="AU13" s="768"/>
      <c r="AV13" s="768"/>
      <c r="AW13" s="768"/>
      <c r="AX13" s="768"/>
      <c r="AY13" s="769"/>
      <c r="AZ13" s="767"/>
      <c r="BA13" s="768"/>
      <c r="BB13" s="768"/>
      <c r="BC13" s="768"/>
      <c r="BD13" s="768"/>
      <c r="BE13" s="768"/>
      <c r="BF13" s="768"/>
      <c r="BG13" s="768"/>
      <c r="BH13" s="768"/>
      <c r="BI13" s="769"/>
    </row>
    <row r="14" spans="1:61" x14ac:dyDescent="0.3">
      <c r="A14" s="562"/>
      <c r="B14" s="563"/>
      <c r="C14" s="563"/>
      <c r="D14" s="564"/>
      <c r="E14" s="794" t="s">
        <v>378</v>
      </c>
      <c r="F14" s="795"/>
      <c r="G14" s="795"/>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6"/>
      <c r="AQ14" s="767"/>
      <c r="AR14" s="768"/>
      <c r="AS14" s="768"/>
      <c r="AT14" s="768"/>
      <c r="AU14" s="768"/>
      <c r="AV14" s="768"/>
      <c r="AW14" s="768"/>
      <c r="AX14" s="768"/>
      <c r="AY14" s="769"/>
      <c r="AZ14" s="767"/>
      <c r="BA14" s="768"/>
      <c r="BB14" s="768"/>
      <c r="BC14" s="768"/>
      <c r="BD14" s="768"/>
      <c r="BE14" s="768"/>
      <c r="BF14" s="768"/>
      <c r="BG14" s="768"/>
      <c r="BH14" s="768"/>
      <c r="BI14" s="769"/>
    </row>
    <row r="15" spans="1:61" ht="29.25" customHeight="1" x14ac:dyDescent="0.3">
      <c r="A15" s="789" t="s">
        <v>379</v>
      </c>
      <c r="B15" s="563"/>
      <c r="C15" s="563"/>
      <c r="D15" s="564"/>
      <c r="E15" s="764" t="s">
        <v>380</v>
      </c>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6"/>
      <c r="AQ15" s="790">
        <f>AQ16+AQ17+AQ18+AQ21+AQ22+AQ23+AQ24</f>
        <v>0</v>
      </c>
      <c r="AR15" s="791"/>
      <c r="AS15" s="791"/>
      <c r="AT15" s="791"/>
      <c r="AU15" s="791"/>
      <c r="AV15" s="791"/>
      <c r="AW15" s="791"/>
      <c r="AX15" s="791"/>
      <c r="AY15" s="792"/>
      <c r="AZ15" s="790">
        <f>AZ16+AZ17+AZ18+AZ19+AZ20+AZ21+AZ22+AZ23+AZ24</f>
        <v>0</v>
      </c>
      <c r="BA15" s="791"/>
      <c r="BB15" s="791"/>
      <c r="BC15" s="791"/>
      <c r="BD15" s="791"/>
      <c r="BE15" s="791"/>
      <c r="BF15" s="791"/>
      <c r="BG15" s="791"/>
      <c r="BH15" s="791"/>
      <c r="BI15" s="792"/>
    </row>
    <row r="16" spans="1:61" x14ac:dyDescent="0.3">
      <c r="A16" s="562"/>
      <c r="B16" s="563"/>
      <c r="C16" s="563"/>
      <c r="D16" s="564"/>
      <c r="E16" s="794" t="s">
        <v>161</v>
      </c>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6"/>
      <c r="AQ16" s="767"/>
      <c r="AR16" s="768"/>
      <c r="AS16" s="768"/>
      <c r="AT16" s="768"/>
      <c r="AU16" s="768"/>
      <c r="AV16" s="768"/>
      <c r="AW16" s="768"/>
      <c r="AX16" s="768"/>
      <c r="AY16" s="769"/>
      <c r="AZ16" s="767"/>
      <c r="BA16" s="768"/>
      <c r="BB16" s="768"/>
      <c r="BC16" s="768"/>
      <c r="BD16" s="768"/>
      <c r="BE16" s="768"/>
      <c r="BF16" s="768"/>
      <c r="BG16" s="768"/>
      <c r="BH16" s="768"/>
      <c r="BI16" s="769"/>
    </row>
    <row r="17" spans="1:61" x14ac:dyDescent="0.3">
      <c r="A17" s="145"/>
      <c r="B17" s="146"/>
      <c r="C17" s="146"/>
      <c r="D17" s="147"/>
      <c r="E17" s="794" t="s">
        <v>381</v>
      </c>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6"/>
      <c r="AQ17" s="767"/>
      <c r="AR17" s="768"/>
      <c r="AS17" s="768"/>
      <c r="AT17" s="768"/>
      <c r="AU17" s="768"/>
      <c r="AV17" s="768"/>
      <c r="AW17" s="768"/>
      <c r="AX17" s="768"/>
      <c r="AY17" s="769"/>
      <c r="AZ17" s="767"/>
      <c r="BA17" s="768"/>
      <c r="BB17" s="768"/>
      <c r="BC17" s="768"/>
      <c r="BD17" s="768"/>
      <c r="BE17" s="768"/>
      <c r="BF17" s="768"/>
      <c r="BG17" s="768"/>
      <c r="BH17" s="768"/>
      <c r="BI17" s="769"/>
    </row>
    <row r="18" spans="1:61" x14ac:dyDescent="0.3">
      <c r="A18" s="145"/>
      <c r="B18" s="146"/>
      <c r="C18" s="146"/>
      <c r="D18" s="147"/>
      <c r="E18" s="794" t="s">
        <v>382</v>
      </c>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6"/>
      <c r="AQ18" s="767"/>
      <c r="AR18" s="768"/>
      <c r="AS18" s="768"/>
      <c r="AT18" s="768"/>
      <c r="AU18" s="768"/>
      <c r="AV18" s="768"/>
      <c r="AW18" s="768"/>
      <c r="AX18" s="768"/>
      <c r="AY18" s="769"/>
      <c r="AZ18" s="767"/>
      <c r="BA18" s="768"/>
      <c r="BB18" s="768"/>
      <c r="BC18" s="768"/>
      <c r="BD18" s="768"/>
      <c r="BE18" s="768"/>
      <c r="BF18" s="768"/>
      <c r="BG18" s="768"/>
      <c r="BH18" s="768"/>
      <c r="BI18" s="769"/>
    </row>
    <row r="19" spans="1:61" x14ac:dyDescent="0.3">
      <c r="A19" s="145"/>
      <c r="B19" s="146"/>
      <c r="C19" s="146"/>
      <c r="D19" s="147"/>
      <c r="E19" s="794" t="s">
        <v>383</v>
      </c>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6"/>
      <c r="AQ19" s="779"/>
      <c r="AR19" s="780"/>
      <c r="AS19" s="780"/>
      <c r="AT19" s="780"/>
      <c r="AU19" s="780"/>
      <c r="AV19" s="780"/>
      <c r="AW19" s="780"/>
      <c r="AX19" s="780"/>
      <c r="AY19" s="781"/>
      <c r="AZ19" s="767"/>
      <c r="BA19" s="768"/>
      <c r="BB19" s="768"/>
      <c r="BC19" s="768"/>
      <c r="BD19" s="768"/>
      <c r="BE19" s="768"/>
      <c r="BF19" s="768"/>
      <c r="BG19" s="768"/>
      <c r="BH19" s="768"/>
      <c r="BI19" s="769"/>
    </row>
    <row r="20" spans="1:61" x14ac:dyDescent="0.3">
      <c r="A20" s="145"/>
      <c r="B20" s="146"/>
      <c r="C20" s="146"/>
      <c r="D20" s="147"/>
      <c r="E20" s="794" t="s">
        <v>384</v>
      </c>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6"/>
      <c r="AQ20" s="779"/>
      <c r="AR20" s="780"/>
      <c r="AS20" s="780"/>
      <c r="AT20" s="780"/>
      <c r="AU20" s="780"/>
      <c r="AV20" s="780"/>
      <c r="AW20" s="780"/>
      <c r="AX20" s="780"/>
      <c r="AY20" s="781"/>
      <c r="AZ20" s="767"/>
      <c r="BA20" s="768"/>
      <c r="BB20" s="768"/>
      <c r="BC20" s="768"/>
      <c r="BD20" s="768"/>
      <c r="BE20" s="768"/>
      <c r="BF20" s="768"/>
      <c r="BG20" s="768"/>
      <c r="BH20" s="768"/>
      <c r="BI20" s="769"/>
    </row>
    <row r="21" spans="1:61" ht="27" customHeight="1" x14ac:dyDescent="0.3">
      <c r="A21" s="562"/>
      <c r="B21" s="563"/>
      <c r="C21" s="563"/>
      <c r="D21" s="564"/>
      <c r="E21" s="776" t="s">
        <v>385</v>
      </c>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8"/>
      <c r="AQ21" s="767"/>
      <c r="AR21" s="768"/>
      <c r="AS21" s="768"/>
      <c r="AT21" s="768"/>
      <c r="AU21" s="768"/>
      <c r="AV21" s="768"/>
      <c r="AW21" s="768"/>
      <c r="AX21" s="768"/>
      <c r="AY21" s="769"/>
      <c r="AZ21" s="767"/>
      <c r="BA21" s="768"/>
      <c r="BB21" s="768"/>
      <c r="BC21" s="768"/>
      <c r="BD21" s="768"/>
      <c r="BE21" s="768"/>
      <c r="BF21" s="768"/>
      <c r="BG21" s="768"/>
      <c r="BH21" s="768"/>
      <c r="BI21" s="769"/>
    </row>
    <row r="22" spans="1:61" x14ac:dyDescent="0.3">
      <c r="A22" s="145"/>
      <c r="B22" s="146"/>
      <c r="C22" s="146"/>
      <c r="D22" s="147"/>
      <c r="E22" s="794" t="s">
        <v>386</v>
      </c>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6"/>
      <c r="AQ22" s="767"/>
      <c r="AR22" s="768"/>
      <c r="AS22" s="768"/>
      <c r="AT22" s="768"/>
      <c r="AU22" s="768"/>
      <c r="AV22" s="768"/>
      <c r="AW22" s="768"/>
      <c r="AX22" s="768"/>
      <c r="AY22" s="769"/>
      <c r="AZ22" s="767"/>
      <c r="BA22" s="768"/>
      <c r="BB22" s="768"/>
      <c r="BC22" s="768"/>
      <c r="BD22" s="768"/>
      <c r="BE22" s="768"/>
      <c r="BF22" s="768"/>
      <c r="BG22" s="768"/>
      <c r="BH22" s="768"/>
      <c r="BI22" s="769"/>
    </row>
    <row r="23" spans="1:61" x14ac:dyDescent="0.3">
      <c r="A23" s="145"/>
      <c r="B23" s="146"/>
      <c r="C23" s="146"/>
      <c r="D23" s="147"/>
      <c r="E23" s="794" t="s">
        <v>387</v>
      </c>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6"/>
      <c r="AQ23" s="767"/>
      <c r="AR23" s="768"/>
      <c r="AS23" s="768"/>
      <c r="AT23" s="768"/>
      <c r="AU23" s="768"/>
      <c r="AV23" s="768"/>
      <c r="AW23" s="768"/>
      <c r="AX23" s="768"/>
      <c r="AY23" s="769"/>
      <c r="AZ23" s="767"/>
      <c r="BA23" s="768"/>
      <c r="BB23" s="768"/>
      <c r="BC23" s="768"/>
      <c r="BD23" s="768"/>
      <c r="BE23" s="768"/>
      <c r="BF23" s="768"/>
      <c r="BG23" s="768"/>
      <c r="BH23" s="768"/>
      <c r="BI23" s="769"/>
    </row>
    <row r="24" spans="1:61" x14ac:dyDescent="0.3">
      <c r="A24" s="562"/>
      <c r="B24" s="563"/>
      <c r="C24" s="563"/>
      <c r="D24" s="564"/>
      <c r="E24" s="794" t="s">
        <v>388</v>
      </c>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6"/>
      <c r="AQ24" s="767"/>
      <c r="AR24" s="768"/>
      <c r="AS24" s="768"/>
      <c r="AT24" s="768"/>
      <c r="AU24" s="768"/>
      <c r="AV24" s="768"/>
      <c r="AW24" s="768"/>
      <c r="AX24" s="768"/>
      <c r="AY24" s="769"/>
      <c r="AZ24" s="767"/>
      <c r="BA24" s="768"/>
      <c r="BB24" s="768"/>
      <c r="BC24" s="768"/>
      <c r="BD24" s="768"/>
      <c r="BE24" s="768"/>
      <c r="BF24" s="768"/>
      <c r="BG24" s="768"/>
      <c r="BH24" s="768"/>
      <c r="BI24" s="769"/>
    </row>
    <row r="25" spans="1:61" ht="42.75" customHeight="1" x14ac:dyDescent="0.3">
      <c r="A25" s="789" t="s">
        <v>389</v>
      </c>
      <c r="B25" s="563"/>
      <c r="C25" s="563"/>
      <c r="D25" s="564"/>
      <c r="E25" s="764" t="s">
        <v>390</v>
      </c>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6"/>
      <c r="AQ25" s="786">
        <v>0</v>
      </c>
      <c r="AR25" s="787"/>
      <c r="AS25" s="787"/>
      <c r="AT25" s="787"/>
      <c r="AU25" s="787"/>
      <c r="AV25" s="787"/>
      <c r="AW25" s="787"/>
      <c r="AX25" s="787"/>
      <c r="AY25" s="788"/>
      <c r="AZ25" s="786">
        <v>0</v>
      </c>
      <c r="BA25" s="787"/>
      <c r="BB25" s="787"/>
      <c r="BC25" s="787"/>
      <c r="BD25" s="787"/>
      <c r="BE25" s="787"/>
      <c r="BF25" s="787"/>
      <c r="BG25" s="787"/>
      <c r="BH25" s="787"/>
      <c r="BI25" s="788"/>
    </row>
    <row r="26" spans="1:61" ht="26.25" customHeight="1" x14ac:dyDescent="0.3">
      <c r="A26" s="789" t="s">
        <v>391</v>
      </c>
      <c r="B26" s="563"/>
      <c r="C26" s="563"/>
      <c r="D26" s="564"/>
      <c r="E26" s="770" t="s">
        <v>392</v>
      </c>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2"/>
      <c r="AQ26" s="786">
        <v>0</v>
      </c>
      <c r="AR26" s="787"/>
      <c r="AS26" s="787"/>
      <c r="AT26" s="787"/>
      <c r="AU26" s="787"/>
      <c r="AV26" s="787"/>
      <c r="AW26" s="787"/>
      <c r="AX26" s="787"/>
      <c r="AY26" s="788"/>
      <c r="AZ26" s="786">
        <v>0</v>
      </c>
      <c r="BA26" s="787"/>
      <c r="BB26" s="787"/>
      <c r="BC26" s="787"/>
      <c r="BD26" s="787"/>
      <c r="BE26" s="787"/>
      <c r="BF26" s="787"/>
      <c r="BG26" s="787"/>
      <c r="BH26" s="787"/>
      <c r="BI26" s="788"/>
    </row>
    <row r="27" spans="1:61" x14ac:dyDescent="0.3">
      <c r="A27" s="789" t="s">
        <v>393</v>
      </c>
      <c r="B27" s="563"/>
      <c r="C27" s="563"/>
      <c r="D27" s="564"/>
      <c r="E27" s="770" t="s">
        <v>394</v>
      </c>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2"/>
      <c r="AQ27" s="786">
        <f>AQ28+AQ29+AQ30+AQ31+AQ32+AQ33</f>
        <v>0</v>
      </c>
      <c r="AR27" s="787"/>
      <c r="AS27" s="787"/>
      <c r="AT27" s="787"/>
      <c r="AU27" s="787"/>
      <c r="AV27" s="787"/>
      <c r="AW27" s="787"/>
      <c r="AX27" s="787"/>
      <c r="AY27" s="788"/>
      <c r="AZ27" s="786">
        <f>AZ28+AZ29+AZ30+AZ31+AZ32+AZ33</f>
        <v>0</v>
      </c>
      <c r="BA27" s="787"/>
      <c r="BB27" s="787"/>
      <c r="BC27" s="787"/>
      <c r="BD27" s="787"/>
      <c r="BE27" s="787"/>
      <c r="BF27" s="787"/>
      <c r="BG27" s="787"/>
      <c r="BH27" s="787"/>
      <c r="BI27" s="788"/>
    </row>
    <row r="28" spans="1:61" x14ac:dyDescent="0.3">
      <c r="A28" s="789"/>
      <c r="B28" s="563"/>
      <c r="C28" s="563"/>
      <c r="D28" s="564"/>
      <c r="E28" s="800" t="s">
        <v>395</v>
      </c>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2"/>
      <c r="AQ28" s="767"/>
      <c r="AR28" s="768"/>
      <c r="AS28" s="768"/>
      <c r="AT28" s="768"/>
      <c r="AU28" s="768"/>
      <c r="AV28" s="768"/>
      <c r="AW28" s="768"/>
      <c r="AX28" s="768"/>
      <c r="AY28" s="769"/>
      <c r="AZ28" s="767"/>
      <c r="BA28" s="768"/>
      <c r="BB28" s="768"/>
      <c r="BC28" s="768"/>
      <c r="BD28" s="768"/>
      <c r="BE28" s="768"/>
      <c r="BF28" s="768"/>
      <c r="BG28" s="768"/>
      <c r="BH28" s="768"/>
      <c r="BI28" s="769"/>
    </row>
    <row r="29" spans="1:61" x14ac:dyDescent="0.3">
      <c r="A29" s="789"/>
      <c r="B29" s="563"/>
      <c r="C29" s="563"/>
      <c r="D29" s="564"/>
      <c r="E29" s="800" t="s">
        <v>396</v>
      </c>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2"/>
      <c r="AQ29" s="767"/>
      <c r="AR29" s="768"/>
      <c r="AS29" s="768"/>
      <c r="AT29" s="768"/>
      <c r="AU29" s="768"/>
      <c r="AV29" s="768"/>
      <c r="AW29" s="768"/>
      <c r="AX29" s="768"/>
      <c r="AY29" s="769"/>
      <c r="AZ29" s="767"/>
      <c r="BA29" s="768"/>
      <c r="BB29" s="768"/>
      <c r="BC29" s="768"/>
      <c r="BD29" s="768"/>
      <c r="BE29" s="768"/>
      <c r="BF29" s="768"/>
      <c r="BG29" s="768"/>
      <c r="BH29" s="768"/>
      <c r="BI29" s="769"/>
    </row>
    <row r="30" spans="1:61" x14ac:dyDescent="0.3">
      <c r="A30" s="789"/>
      <c r="B30" s="563"/>
      <c r="C30" s="563"/>
      <c r="D30" s="564"/>
      <c r="E30" s="800" t="s">
        <v>397</v>
      </c>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M30" s="801"/>
      <c r="AN30" s="801"/>
      <c r="AO30" s="801"/>
      <c r="AP30" s="802"/>
      <c r="AQ30" s="767"/>
      <c r="AR30" s="768"/>
      <c r="AS30" s="768"/>
      <c r="AT30" s="768"/>
      <c r="AU30" s="768"/>
      <c r="AV30" s="768"/>
      <c r="AW30" s="768"/>
      <c r="AX30" s="768"/>
      <c r="AY30" s="769"/>
      <c r="AZ30" s="767"/>
      <c r="BA30" s="768"/>
      <c r="BB30" s="768"/>
      <c r="BC30" s="768"/>
      <c r="BD30" s="768"/>
      <c r="BE30" s="768"/>
      <c r="BF30" s="768"/>
      <c r="BG30" s="768"/>
      <c r="BH30" s="768"/>
      <c r="BI30" s="769"/>
    </row>
    <row r="31" spans="1:61" x14ac:dyDescent="0.3">
      <c r="A31" s="789"/>
      <c r="B31" s="563"/>
      <c r="C31" s="563"/>
      <c r="D31" s="564"/>
      <c r="E31" s="800" t="s">
        <v>398</v>
      </c>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2"/>
      <c r="AQ31" s="767"/>
      <c r="AR31" s="768"/>
      <c r="AS31" s="768"/>
      <c r="AT31" s="768"/>
      <c r="AU31" s="768"/>
      <c r="AV31" s="768"/>
      <c r="AW31" s="768"/>
      <c r="AX31" s="768"/>
      <c r="AY31" s="769"/>
      <c r="AZ31" s="767"/>
      <c r="BA31" s="768"/>
      <c r="BB31" s="768"/>
      <c r="BC31" s="768"/>
      <c r="BD31" s="768"/>
      <c r="BE31" s="768"/>
      <c r="BF31" s="768"/>
      <c r="BG31" s="768"/>
      <c r="BH31" s="768"/>
      <c r="BI31" s="769"/>
    </row>
    <row r="32" spans="1:61" x14ac:dyDescent="0.3">
      <c r="A32" s="789"/>
      <c r="B32" s="563"/>
      <c r="C32" s="563"/>
      <c r="D32" s="564"/>
      <c r="E32" s="800" t="s">
        <v>399</v>
      </c>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1"/>
      <c r="AM32" s="801"/>
      <c r="AN32" s="801"/>
      <c r="AO32" s="801"/>
      <c r="AP32" s="802"/>
      <c r="AQ32" s="767"/>
      <c r="AR32" s="768"/>
      <c r="AS32" s="768"/>
      <c r="AT32" s="768"/>
      <c r="AU32" s="768"/>
      <c r="AV32" s="768"/>
      <c r="AW32" s="768"/>
      <c r="AX32" s="768"/>
      <c r="AY32" s="769"/>
      <c r="AZ32" s="767"/>
      <c r="BA32" s="768"/>
      <c r="BB32" s="768"/>
      <c r="BC32" s="768"/>
      <c r="BD32" s="768"/>
      <c r="BE32" s="768"/>
      <c r="BF32" s="768"/>
      <c r="BG32" s="768"/>
      <c r="BH32" s="768"/>
      <c r="BI32" s="769"/>
    </row>
    <row r="33" spans="1:61" x14ac:dyDescent="0.3">
      <c r="A33" s="789"/>
      <c r="B33" s="563"/>
      <c r="C33" s="563"/>
      <c r="D33" s="564"/>
      <c r="E33" s="800" t="s">
        <v>400</v>
      </c>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2"/>
      <c r="AQ33" s="767"/>
      <c r="AR33" s="768"/>
      <c r="AS33" s="768"/>
      <c r="AT33" s="768"/>
      <c r="AU33" s="768"/>
      <c r="AV33" s="768"/>
      <c r="AW33" s="768"/>
      <c r="AX33" s="768"/>
      <c r="AY33" s="769"/>
      <c r="AZ33" s="767"/>
      <c r="BA33" s="768"/>
      <c r="BB33" s="768"/>
      <c r="BC33" s="768"/>
      <c r="BD33" s="768"/>
      <c r="BE33" s="768"/>
      <c r="BF33" s="768"/>
      <c r="BG33" s="768"/>
      <c r="BH33" s="768"/>
      <c r="BI33" s="769"/>
    </row>
    <row r="34" spans="1:61" x14ac:dyDescent="0.3">
      <c r="A34" s="785" t="s">
        <v>401</v>
      </c>
      <c r="B34" s="529"/>
      <c r="C34" s="529"/>
      <c r="D34" s="530"/>
      <c r="E34" s="770" t="s">
        <v>402</v>
      </c>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2"/>
      <c r="AQ34" s="767"/>
      <c r="AR34" s="768"/>
      <c r="AS34" s="768"/>
      <c r="AT34" s="768"/>
      <c r="AU34" s="768"/>
      <c r="AV34" s="768"/>
      <c r="AW34" s="768"/>
      <c r="AX34" s="768"/>
      <c r="AY34" s="769"/>
      <c r="AZ34" s="786">
        <f>AZ35+AZ36+AZ37+AZ38</f>
        <v>0</v>
      </c>
      <c r="BA34" s="787"/>
      <c r="BB34" s="787"/>
      <c r="BC34" s="787"/>
      <c r="BD34" s="787"/>
      <c r="BE34" s="787"/>
      <c r="BF34" s="787"/>
      <c r="BG34" s="787"/>
      <c r="BH34" s="787"/>
      <c r="BI34" s="788"/>
    </row>
    <row r="35" spans="1:61" ht="26.25" customHeight="1" x14ac:dyDescent="0.3">
      <c r="A35" s="789"/>
      <c r="B35" s="563"/>
      <c r="C35" s="563"/>
      <c r="D35" s="564"/>
      <c r="E35" s="776" t="s">
        <v>449</v>
      </c>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8"/>
      <c r="AQ35" s="779"/>
      <c r="AR35" s="780"/>
      <c r="AS35" s="780"/>
      <c r="AT35" s="780"/>
      <c r="AU35" s="780"/>
      <c r="AV35" s="780"/>
      <c r="AW35" s="780"/>
      <c r="AX35" s="780"/>
      <c r="AY35" s="781"/>
      <c r="AZ35" s="782"/>
      <c r="BA35" s="783"/>
      <c r="BB35" s="783"/>
      <c r="BC35" s="783"/>
      <c r="BD35" s="783"/>
      <c r="BE35" s="783"/>
      <c r="BF35" s="783"/>
      <c r="BG35" s="783"/>
      <c r="BH35" s="783"/>
      <c r="BI35" s="784"/>
    </row>
    <row r="36" spans="1:61" ht="29.25" customHeight="1" x14ac:dyDescent="0.3">
      <c r="A36" s="562"/>
      <c r="B36" s="563"/>
      <c r="C36" s="563"/>
      <c r="D36" s="564"/>
      <c r="E36" s="776" t="s">
        <v>448</v>
      </c>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8"/>
      <c r="AQ36" s="779"/>
      <c r="AR36" s="780"/>
      <c r="AS36" s="780"/>
      <c r="AT36" s="780"/>
      <c r="AU36" s="780"/>
      <c r="AV36" s="780"/>
      <c r="AW36" s="780"/>
      <c r="AX36" s="780"/>
      <c r="AY36" s="781"/>
      <c r="AZ36" s="782"/>
      <c r="BA36" s="783"/>
      <c r="BB36" s="783"/>
      <c r="BC36" s="783"/>
      <c r="BD36" s="783"/>
      <c r="BE36" s="783"/>
      <c r="BF36" s="783"/>
      <c r="BG36" s="783"/>
      <c r="BH36" s="783"/>
      <c r="BI36" s="784"/>
    </row>
    <row r="37" spans="1:61" x14ac:dyDescent="0.3">
      <c r="A37" s="145"/>
      <c r="B37" s="146"/>
      <c r="C37" s="146"/>
      <c r="D37" s="147"/>
      <c r="E37" s="776" t="s">
        <v>403</v>
      </c>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8"/>
      <c r="AQ37" s="779"/>
      <c r="AR37" s="780"/>
      <c r="AS37" s="780"/>
      <c r="AT37" s="780"/>
      <c r="AU37" s="780"/>
      <c r="AV37" s="780"/>
      <c r="AW37" s="780"/>
      <c r="AX37" s="780"/>
      <c r="AY37" s="781"/>
      <c r="AZ37" s="782"/>
      <c r="BA37" s="783"/>
      <c r="BB37" s="783"/>
      <c r="BC37" s="783"/>
      <c r="BD37" s="783"/>
      <c r="BE37" s="783"/>
      <c r="BF37" s="783"/>
      <c r="BG37" s="783"/>
      <c r="BH37" s="783"/>
      <c r="BI37" s="784"/>
    </row>
    <row r="38" spans="1:61" ht="16.5" customHeight="1" x14ac:dyDescent="0.3">
      <c r="A38" s="145"/>
      <c r="B38" s="146"/>
      <c r="C38" s="146"/>
      <c r="D38" s="147"/>
      <c r="E38" s="776" t="s">
        <v>404</v>
      </c>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8"/>
      <c r="AQ38" s="779"/>
      <c r="AR38" s="780"/>
      <c r="AS38" s="780"/>
      <c r="AT38" s="780"/>
      <c r="AU38" s="780"/>
      <c r="AV38" s="780"/>
      <c r="AW38" s="780"/>
      <c r="AX38" s="780"/>
      <c r="AY38" s="781"/>
      <c r="AZ38" s="782"/>
      <c r="BA38" s="783"/>
      <c r="BB38" s="783"/>
      <c r="BC38" s="783"/>
      <c r="BD38" s="783"/>
      <c r="BE38" s="783"/>
      <c r="BF38" s="783"/>
      <c r="BG38" s="783"/>
      <c r="BH38" s="783"/>
      <c r="BI38" s="784"/>
    </row>
    <row r="39" spans="1:61" x14ac:dyDescent="0.3">
      <c r="A39" s="793" t="s">
        <v>405</v>
      </c>
      <c r="B39" s="563"/>
      <c r="C39" s="563"/>
      <c r="D39" s="564"/>
      <c r="E39" s="764" t="s">
        <v>406</v>
      </c>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6"/>
      <c r="AQ39" s="790">
        <f>AQ40</f>
        <v>0</v>
      </c>
      <c r="AR39" s="791"/>
      <c r="AS39" s="791"/>
      <c r="AT39" s="791"/>
      <c r="AU39" s="791"/>
      <c r="AV39" s="791"/>
      <c r="AW39" s="791"/>
      <c r="AX39" s="791"/>
      <c r="AY39" s="792"/>
      <c r="AZ39" s="790">
        <f>AZ40+AZ41</f>
        <v>0</v>
      </c>
      <c r="BA39" s="791"/>
      <c r="BB39" s="791"/>
      <c r="BC39" s="791"/>
      <c r="BD39" s="791"/>
      <c r="BE39" s="791"/>
      <c r="BF39" s="791"/>
      <c r="BG39" s="791"/>
      <c r="BH39" s="791"/>
      <c r="BI39" s="792"/>
    </row>
    <row r="40" spans="1:61" x14ac:dyDescent="0.3">
      <c r="A40" s="562"/>
      <c r="B40" s="563"/>
      <c r="C40" s="563"/>
      <c r="D40" s="564"/>
      <c r="E40" s="794" t="s">
        <v>407</v>
      </c>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6"/>
      <c r="AQ40" s="767"/>
      <c r="AR40" s="768"/>
      <c r="AS40" s="768"/>
      <c r="AT40" s="768"/>
      <c r="AU40" s="768"/>
      <c r="AV40" s="768"/>
      <c r="AW40" s="768"/>
      <c r="AX40" s="768"/>
      <c r="AY40" s="769"/>
      <c r="AZ40" s="767"/>
      <c r="BA40" s="768"/>
      <c r="BB40" s="768"/>
      <c r="BC40" s="768"/>
      <c r="BD40" s="768"/>
      <c r="BE40" s="768"/>
      <c r="BF40" s="768"/>
      <c r="BG40" s="768"/>
      <c r="BH40" s="768"/>
      <c r="BI40" s="769"/>
    </row>
    <row r="41" spans="1:61" x14ac:dyDescent="0.3">
      <c r="A41" s="562"/>
      <c r="B41" s="563"/>
      <c r="C41" s="563"/>
      <c r="D41" s="564"/>
      <c r="E41" s="794" t="s">
        <v>408</v>
      </c>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6"/>
      <c r="AQ41" s="779"/>
      <c r="AR41" s="780"/>
      <c r="AS41" s="780"/>
      <c r="AT41" s="780"/>
      <c r="AU41" s="780"/>
      <c r="AV41" s="780"/>
      <c r="AW41" s="780"/>
      <c r="AX41" s="780"/>
      <c r="AY41" s="781"/>
      <c r="AZ41" s="767"/>
      <c r="BA41" s="768"/>
      <c r="BB41" s="768"/>
      <c r="BC41" s="768"/>
      <c r="BD41" s="768"/>
      <c r="BE41" s="768"/>
      <c r="BF41" s="768"/>
      <c r="BG41" s="768"/>
      <c r="BH41" s="768"/>
      <c r="BI41" s="769"/>
    </row>
    <row r="42" spans="1:61" x14ac:dyDescent="0.3">
      <c r="A42" s="793" t="s">
        <v>409</v>
      </c>
      <c r="B42" s="563"/>
      <c r="C42" s="563"/>
      <c r="D42" s="564"/>
      <c r="E42" s="764" t="s">
        <v>410</v>
      </c>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6"/>
      <c r="AQ42" s="790">
        <f>AQ43+AQ46</f>
        <v>0</v>
      </c>
      <c r="AR42" s="791"/>
      <c r="AS42" s="791"/>
      <c r="AT42" s="791"/>
      <c r="AU42" s="791"/>
      <c r="AV42" s="791"/>
      <c r="AW42" s="791"/>
      <c r="AX42" s="791"/>
      <c r="AY42" s="792"/>
      <c r="AZ42" s="790">
        <f>AZ43+AZ46</f>
        <v>0</v>
      </c>
      <c r="BA42" s="791"/>
      <c r="BB42" s="791"/>
      <c r="BC42" s="791"/>
      <c r="BD42" s="791"/>
      <c r="BE42" s="791"/>
      <c r="BF42" s="791"/>
      <c r="BG42" s="791"/>
      <c r="BH42" s="791"/>
      <c r="BI42" s="792"/>
    </row>
    <row r="43" spans="1:61" x14ac:dyDescent="0.3">
      <c r="A43" s="562"/>
      <c r="B43" s="563"/>
      <c r="C43" s="563"/>
      <c r="D43" s="564"/>
      <c r="E43" s="794" t="s">
        <v>411</v>
      </c>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6"/>
      <c r="AQ43" s="797">
        <f>AQ44+AQ45</f>
        <v>0</v>
      </c>
      <c r="AR43" s="798"/>
      <c r="AS43" s="798"/>
      <c r="AT43" s="798"/>
      <c r="AU43" s="798"/>
      <c r="AV43" s="798"/>
      <c r="AW43" s="798"/>
      <c r="AX43" s="798"/>
      <c r="AY43" s="799"/>
      <c r="AZ43" s="797">
        <f>AZ44+AZ45</f>
        <v>0</v>
      </c>
      <c r="BA43" s="798"/>
      <c r="BB43" s="798"/>
      <c r="BC43" s="798"/>
      <c r="BD43" s="798"/>
      <c r="BE43" s="798"/>
      <c r="BF43" s="798"/>
      <c r="BG43" s="798"/>
      <c r="BH43" s="798"/>
      <c r="BI43" s="799"/>
    </row>
    <row r="44" spans="1:61" x14ac:dyDescent="0.3">
      <c r="A44" s="145"/>
      <c r="B44" s="146"/>
      <c r="C44" s="146"/>
      <c r="D44" s="147"/>
      <c r="E44" s="794" t="s">
        <v>412</v>
      </c>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6"/>
      <c r="AQ44" s="767"/>
      <c r="AR44" s="768"/>
      <c r="AS44" s="768"/>
      <c r="AT44" s="768"/>
      <c r="AU44" s="768"/>
      <c r="AV44" s="768"/>
      <c r="AW44" s="768"/>
      <c r="AX44" s="768"/>
      <c r="AY44" s="769"/>
      <c r="AZ44" s="767"/>
      <c r="BA44" s="768"/>
      <c r="BB44" s="768"/>
      <c r="BC44" s="768"/>
      <c r="BD44" s="768"/>
      <c r="BE44" s="768"/>
      <c r="BF44" s="768"/>
      <c r="BG44" s="768"/>
      <c r="BH44" s="768"/>
      <c r="BI44" s="769"/>
    </row>
    <row r="45" spans="1:61" x14ac:dyDescent="0.3">
      <c r="A45" s="145"/>
      <c r="B45" s="146"/>
      <c r="C45" s="146"/>
      <c r="D45" s="147"/>
      <c r="E45" s="794" t="s">
        <v>413</v>
      </c>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6"/>
      <c r="AQ45" s="767"/>
      <c r="AR45" s="768"/>
      <c r="AS45" s="768"/>
      <c r="AT45" s="768"/>
      <c r="AU45" s="768"/>
      <c r="AV45" s="768"/>
      <c r="AW45" s="768"/>
      <c r="AX45" s="768"/>
      <c r="AY45" s="769"/>
      <c r="AZ45" s="767"/>
      <c r="BA45" s="768"/>
      <c r="BB45" s="768"/>
      <c r="BC45" s="768"/>
      <c r="BD45" s="768"/>
      <c r="BE45" s="768"/>
      <c r="BF45" s="768"/>
      <c r="BG45" s="768"/>
      <c r="BH45" s="768"/>
      <c r="BI45" s="769"/>
    </row>
    <row r="46" spans="1:61" x14ac:dyDescent="0.3">
      <c r="A46" s="562"/>
      <c r="B46" s="563"/>
      <c r="C46" s="563"/>
      <c r="D46" s="564"/>
      <c r="E46" s="794" t="s">
        <v>414</v>
      </c>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6"/>
      <c r="AQ46" s="767"/>
      <c r="AR46" s="768"/>
      <c r="AS46" s="768"/>
      <c r="AT46" s="768"/>
      <c r="AU46" s="768"/>
      <c r="AV46" s="768"/>
      <c r="AW46" s="768"/>
      <c r="AX46" s="768"/>
      <c r="AY46" s="769"/>
      <c r="AZ46" s="767"/>
      <c r="BA46" s="768"/>
      <c r="BB46" s="768"/>
      <c r="BC46" s="768"/>
      <c r="BD46" s="768"/>
      <c r="BE46" s="768"/>
      <c r="BF46" s="768"/>
      <c r="BG46" s="768"/>
      <c r="BH46" s="768"/>
      <c r="BI46" s="769"/>
    </row>
    <row r="47" spans="1:61" x14ac:dyDescent="0.3">
      <c r="A47" s="562"/>
      <c r="B47" s="563"/>
      <c r="C47" s="563"/>
      <c r="D47" s="564"/>
      <c r="E47" s="764" t="s">
        <v>162</v>
      </c>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6"/>
      <c r="AQ47" s="790">
        <f>AQ42+AQ39+AQ27+AQ26+AQ25+AQ15+AQ11</f>
        <v>0</v>
      </c>
      <c r="AR47" s="791"/>
      <c r="AS47" s="791"/>
      <c r="AT47" s="791"/>
      <c r="AU47" s="791"/>
      <c r="AV47" s="791"/>
      <c r="AW47" s="791"/>
      <c r="AX47" s="791"/>
      <c r="AY47" s="792"/>
      <c r="AZ47" s="790">
        <f>AZ42+AZ39+AZ34+AZ27+AZ26+AZ25+AZ15+AZ11</f>
        <v>0</v>
      </c>
      <c r="BA47" s="791"/>
      <c r="BB47" s="791"/>
      <c r="BC47" s="791"/>
      <c r="BD47" s="791"/>
      <c r="BE47" s="791"/>
      <c r="BF47" s="791"/>
      <c r="BG47" s="791"/>
      <c r="BH47" s="791"/>
      <c r="BI47" s="792"/>
    </row>
    <row r="48" spans="1:61" x14ac:dyDescent="0.3">
      <c r="A48" s="562"/>
      <c r="B48" s="563"/>
      <c r="C48" s="563"/>
      <c r="D48" s="564"/>
      <c r="E48" s="764" t="s">
        <v>163</v>
      </c>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6"/>
      <c r="AQ48" s="767"/>
      <c r="AR48" s="768"/>
      <c r="AS48" s="768"/>
      <c r="AT48" s="768"/>
      <c r="AU48" s="768"/>
      <c r="AV48" s="768"/>
      <c r="AW48" s="768"/>
      <c r="AX48" s="768"/>
      <c r="AY48" s="769"/>
      <c r="AZ48" s="767"/>
      <c r="BA48" s="768"/>
      <c r="BB48" s="768"/>
      <c r="BC48" s="768"/>
      <c r="BD48" s="768"/>
      <c r="BE48" s="768"/>
      <c r="BF48" s="768"/>
      <c r="BG48" s="768"/>
      <c r="BH48" s="768"/>
      <c r="BI48" s="769"/>
    </row>
    <row r="49" spans="1:61" x14ac:dyDescent="0.3">
      <c r="A49" s="770" t="s">
        <v>164</v>
      </c>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2"/>
      <c r="AQ49" s="773">
        <f>AQ47+AZ47+AQ48+AZ48</f>
        <v>0</v>
      </c>
      <c r="AR49" s="774"/>
      <c r="AS49" s="774"/>
      <c r="AT49" s="774"/>
      <c r="AU49" s="774"/>
      <c r="AV49" s="774"/>
      <c r="AW49" s="774"/>
      <c r="AX49" s="774"/>
      <c r="AY49" s="774"/>
      <c r="AZ49" s="774"/>
      <c r="BA49" s="774"/>
      <c r="BB49" s="774"/>
      <c r="BC49" s="774"/>
      <c r="BD49" s="774"/>
      <c r="BE49" s="774"/>
      <c r="BF49" s="774"/>
      <c r="BG49" s="774"/>
      <c r="BH49" s="774"/>
      <c r="BI49" s="775"/>
    </row>
  </sheetData>
  <mergeCells count="159">
    <mergeCell ref="A14:D14"/>
    <mergeCell ref="E14:AP14"/>
    <mergeCell ref="AQ14:AY14"/>
    <mergeCell ref="A8:BI8"/>
    <mergeCell ref="A9:BI9"/>
    <mergeCell ref="A12:D12"/>
    <mergeCell ref="E12:AP12"/>
    <mergeCell ref="AQ12:AY12"/>
    <mergeCell ref="AZ12:BI12"/>
    <mergeCell ref="AZ14:BI14"/>
    <mergeCell ref="H3:AP3"/>
    <mergeCell ref="H4:AP4"/>
    <mergeCell ref="H5:AP5"/>
    <mergeCell ref="A11:D11"/>
    <mergeCell ref="E11:AP11"/>
    <mergeCell ref="AQ11:AY11"/>
    <mergeCell ref="AZ11:BI11"/>
    <mergeCell ref="A13:D13"/>
    <mergeCell ref="E13:AP13"/>
    <mergeCell ref="AQ13:AY13"/>
    <mergeCell ref="AZ13:BI13"/>
    <mergeCell ref="A15:D15"/>
    <mergeCell ref="E15:AP15"/>
    <mergeCell ref="AQ15:AY15"/>
    <mergeCell ref="AZ15:BI15"/>
    <mergeCell ref="A16:D16"/>
    <mergeCell ref="E16:AP16"/>
    <mergeCell ref="AQ16:AY16"/>
    <mergeCell ref="AZ16:BI16"/>
    <mergeCell ref="E23:AP23"/>
    <mergeCell ref="AQ23:AY23"/>
    <mergeCell ref="AZ23:BI23"/>
    <mergeCell ref="E19:AP19"/>
    <mergeCell ref="AQ19:AY19"/>
    <mergeCell ref="AZ19:BI19"/>
    <mergeCell ref="E20:AP20"/>
    <mergeCell ref="AQ20:AY20"/>
    <mergeCell ref="AZ20:BI20"/>
    <mergeCell ref="E17:AP17"/>
    <mergeCell ref="AQ17:AY17"/>
    <mergeCell ref="AZ17:BI17"/>
    <mergeCell ref="E18:AP18"/>
    <mergeCell ref="AQ18:AY18"/>
    <mergeCell ref="AZ18:BI18"/>
    <mergeCell ref="A21:D21"/>
    <mergeCell ref="AQ24:AY24"/>
    <mergeCell ref="AZ24:BI24"/>
    <mergeCell ref="E21:AP21"/>
    <mergeCell ref="AQ21:AY21"/>
    <mergeCell ref="AZ21:BI21"/>
    <mergeCell ref="E22:AP22"/>
    <mergeCell ref="AQ22:AY22"/>
    <mergeCell ref="AZ22:BI22"/>
    <mergeCell ref="A25:D25"/>
    <mergeCell ref="E25:AP25"/>
    <mergeCell ref="AQ25:AY25"/>
    <mergeCell ref="AZ25:BI25"/>
    <mergeCell ref="A24:D24"/>
    <mergeCell ref="E24:AP24"/>
    <mergeCell ref="E40:AP40"/>
    <mergeCell ref="E41:AP41"/>
    <mergeCell ref="E31:AP31"/>
    <mergeCell ref="E32:AP32"/>
    <mergeCell ref="E33:AP33"/>
    <mergeCell ref="E34:AP34"/>
    <mergeCell ref="AZ33:BI33"/>
    <mergeCell ref="AZ34:BI34"/>
    <mergeCell ref="AQ31:AY31"/>
    <mergeCell ref="AQ32:AY32"/>
    <mergeCell ref="AQ33:AY33"/>
    <mergeCell ref="AQ34:AY34"/>
    <mergeCell ref="AZ31:BI31"/>
    <mergeCell ref="AZ32:BI32"/>
    <mergeCell ref="AQ36:AY36"/>
    <mergeCell ref="AZ36:BI36"/>
    <mergeCell ref="AZ35:BI35"/>
    <mergeCell ref="A34:D34"/>
    <mergeCell ref="E28:AP28"/>
    <mergeCell ref="E29:AP29"/>
    <mergeCell ref="E30:AP30"/>
    <mergeCell ref="AQ29:AY29"/>
    <mergeCell ref="AQ30:AY30"/>
    <mergeCell ref="AZ29:BI29"/>
    <mergeCell ref="AZ30:BI30"/>
    <mergeCell ref="AQ37:AY37"/>
    <mergeCell ref="AZ37:BI37"/>
    <mergeCell ref="E37:AP37"/>
    <mergeCell ref="A48:D48"/>
    <mergeCell ref="E48:AP48"/>
    <mergeCell ref="AQ48:AY48"/>
    <mergeCell ref="AZ48:BI48"/>
    <mergeCell ref="E38:AP38"/>
    <mergeCell ref="AQ38:AY38"/>
    <mergeCell ref="AZ38:BI38"/>
    <mergeCell ref="A47:D47"/>
    <mergeCell ref="E47:AP47"/>
    <mergeCell ref="AQ47:AY47"/>
    <mergeCell ref="AZ47:BI47"/>
    <mergeCell ref="A42:D42"/>
    <mergeCell ref="AQ42:AY42"/>
    <mergeCell ref="AZ42:BI42"/>
    <mergeCell ref="A43:D43"/>
    <mergeCell ref="AQ43:AY43"/>
    <mergeCell ref="A40:D40"/>
    <mergeCell ref="AQ40:AY40"/>
    <mergeCell ref="AZ40:BI40"/>
    <mergeCell ref="A41:D41"/>
    <mergeCell ref="AQ41:AY41"/>
    <mergeCell ref="AZ41:BI41"/>
    <mergeCell ref="AZ46:BI46"/>
    <mergeCell ref="AQ44:AY44"/>
    <mergeCell ref="AZ44:BI44"/>
    <mergeCell ref="A39:D39"/>
    <mergeCell ref="A46:D46"/>
    <mergeCell ref="A36:D36"/>
    <mergeCell ref="E36:AP36"/>
    <mergeCell ref="A35:D35"/>
    <mergeCell ref="E35:AP35"/>
    <mergeCell ref="AQ35:AY35"/>
    <mergeCell ref="A26:D26"/>
    <mergeCell ref="E26:AP26"/>
    <mergeCell ref="AQ26:AY26"/>
    <mergeCell ref="A27:D27"/>
    <mergeCell ref="E27:AP27"/>
    <mergeCell ref="AZ26:BI26"/>
    <mergeCell ref="AQ27:AY27"/>
    <mergeCell ref="AZ27:BI27"/>
    <mergeCell ref="A28:D28"/>
    <mergeCell ref="AQ28:AY28"/>
    <mergeCell ref="AZ28:BI28"/>
    <mergeCell ref="A29:D29"/>
    <mergeCell ref="A30:D30"/>
    <mergeCell ref="A31:D31"/>
    <mergeCell ref="A32:D32"/>
    <mergeCell ref="A33:D33"/>
    <mergeCell ref="E45:AP45"/>
    <mergeCell ref="E46:AP46"/>
    <mergeCell ref="AQ45:AY45"/>
    <mergeCell ref="AQ46:AY46"/>
    <mergeCell ref="AZ45:BI45"/>
    <mergeCell ref="A49:AP49"/>
    <mergeCell ref="AQ49:BI49"/>
    <mergeCell ref="H2:AP2"/>
    <mergeCell ref="AQ3:BI4"/>
    <mergeCell ref="AQ5:AY5"/>
    <mergeCell ref="AZ5:BI5"/>
    <mergeCell ref="H6:BI6"/>
    <mergeCell ref="A7:BI7"/>
    <mergeCell ref="A10:D10"/>
    <mergeCell ref="E10:AP10"/>
    <mergeCell ref="AQ10:AY10"/>
    <mergeCell ref="AZ10:BI10"/>
    <mergeCell ref="E39:AP39"/>
    <mergeCell ref="AQ39:AY39"/>
    <mergeCell ref="AZ39:BI39"/>
    <mergeCell ref="AZ43:BI43"/>
    <mergeCell ref="E42:AP42"/>
    <mergeCell ref="E43:AP43"/>
    <mergeCell ref="E44:AP44"/>
  </mergeCells>
  <pageMargins left="0.39" right="0.2" top="0.49" bottom="0.53"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22860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7620</xdr:colOff>
                    <xdr:row>0</xdr:row>
                    <xdr:rowOff>0</xdr:rowOff>
                  </from>
                  <to>
                    <xdr:col>11</xdr:col>
                    <xdr:colOff>7620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99060</xdr:colOff>
                    <xdr:row>0</xdr:row>
                    <xdr:rowOff>0</xdr:rowOff>
                  </from>
                  <to>
                    <xdr:col>15</xdr:col>
                    <xdr:colOff>99060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I227"/>
  <sheetViews>
    <sheetView showGridLines="0" zoomScaleNormal="100" workbookViewId="0">
      <selection activeCell="A9" sqref="A9:BI9"/>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2" spans="1:61" x14ac:dyDescent="0.3">
      <c r="A2" s="52"/>
      <c r="B2" s="52"/>
      <c r="C2" s="52"/>
      <c r="D2" s="52"/>
      <c r="E2" s="52"/>
      <c r="F2" s="52"/>
      <c r="G2" s="52"/>
      <c r="H2" s="756" t="s">
        <v>0</v>
      </c>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52"/>
      <c r="AR2" s="52"/>
      <c r="AS2" s="52"/>
      <c r="AT2" s="52"/>
      <c r="AU2" s="52"/>
      <c r="AV2" s="52"/>
      <c r="AW2" s="52"/>
      <c r="AX2" s="52"/>
      <c r="AY2" s="52"/>
      <c r="AZ2" s="52"/>
      <c r="BA2" s="52"/>
      <c r="BB2" s="52"/>
      <c r="BC2" s="52"/>
      <c r="BD2" s="52"/>
      <c r="BE2" s="52"/>
      <c r="BF2" s="52"/>
      <c r="BG2" s="52"/>
      <c r="BH2" s="52"/>
      <c r="BI2" s="52"/>
    </row>
    <row r="3" spans="1:61" x14ac:dyDescent="0.3">
      <c r="A3" s="52"/>
      <c r="B3" s="52"/>
      <c r="C3" s="52"/>
      <c r="D3" s="52"/>
      <c r="E3" s="52"/>
      <c r="F3" s="52"/>
      <c r="G3" s="52"/>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8" t="s">
        <v>415</v>
      </c>
      <c r="AR3" s="759"/>
      <c r="AS3" s="759"/>
      <c r="AT3" s="759"/>
      <c r="AU3" s="759"/>
      <c r="AV3" s="759"/>
      <c r="AW3" s="759"/>
      <c r="AX3" s="759"/>
      <c r="AY3" s="759"/>
      <c r="AZ3" s="759"/>
      <c r="BA3" s="759"/>
      <c r="BB3" s="759"/>
      <c r="BC3" s="759"/>
      <c r="BD3" s="759"/>
      <c r="BE3" s="759"/>
      <c r="BF3" s="759"/>
      <c r="BG3" s="759"/>
      <c r="BH3" s="759"/>
      <c r="BI3" s="760"/>
    </row>
    <row r="4" spans="1:61" x14ac:dyDescent="0.3">
      <c r="A4" s="52"/>
      <c r="B4" s="52"/>
      <c r="C4" s="52"/>
      <c r="D4" s="52"/>
      <c r="E4" s="52"/>
      <c r="F4" s="52"/>
      <c r="G4" s="52"/>
      <c r="H4" s="757" t="s">
        <v>1</v>
      </c>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61"/>
      <c r="AR4" s="762"/>
      <c r="AS4" s="762"/>
      <c r="AT4" s="762"/>
      <c r="AU4" s="762"/>
      <c r="AV4" s="762"/>
      <c r="AW4" s="762"/>
      <c r="AX4" s="762"/>
      <c r="AY4" s="762"/>
      <c r="AZ4" s="762"/>
      <c r="BA4" s="762"/>
      <c r="BB4" s="762"/>
      <c r="BC4" s="762"/>
      <c r="BD4" s="762"/>
      <c r="BE4" s="762"/>
      <c r="BF4" s="762"/>
      <c r="BG4" s="762"/>
      <c r="BH4" s="762"/>
      <c r="BI4" s="763"/>
    </row>
    <row r="5" spans="1:61" x14ac:dyDescent="0.3">
      <c r="A5" s="52"/>
      <c r="B5" s="52"/>
      <c r="C5" s="52"/>
      <c r="D5" s="52"/>
      <c r="E5" s="52"/>
      <c r="F5" s="52"/>
      <c r="G5" s="52"/>
      <c r="H5" s="877" t="s">
        <v>460</v>
      </c>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9"/>
      <c r="AQ5" s="658"/>
      <c r="AR5" s="658"/>
      <c r="AS5" s="658"/>
      <c r="AT5" s="658"/>
      <c r="AU5" s="658"/>
      <c r="AV5" s="658"/>
      <c r="AW5" s="658"/>
      <c r="AX5" s="658"/>
      <c r="AY5" s="658"/>
      <c r="AZ5" s="804"/>
      <c r="BA5" s="805"/>
      <c r="BB5" s="805"/>
      <c r="BC5" s="805"/>
      <c r="BD5" s="805"/>
      <c r="BE5" s="805"/>
      <c r="BF5" s="805"/>
      <c r="BG5" s="805"/>
      <c r="BH5" s="805"/>
      <c r="BI5" s="806"/>
    </row>
    <row r="6" spans="1:61" ht="18" x14ac:dyDescent="0.35">
      <c r="A6" s="52"/>
      <c r="B6" s="52"/>
      <c r="C6" s="52"/>
      <c r="D6" s="52"/>
      <c r="E6" s="52"/>
      <c r="F6" s="52"/>
      <c r="G6" s="52"/>
      <c r="H6" s="828" t="s">
        <v>165</v>
      </c>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8"/>
      <c r="AY6" s="828"/>
      <c r="AZ6" s="828"/>
      <c r="BA6" s="828"/>
      <c r="BB6" s="828"/>
      <c r="BC6" s="828"/>
      <c r="BD6" s="828"/>
      <c r="BE6" s="828"/>
      <c r="BF6" s="828"/>
      <c r="BG6" s="828"/>
      <c r="BH6" s="828"/>
      <c r="BI6" s="828"/>
    </row>
    <row r="7" spans="1:61" x14ac:dyDescent="0.3">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row>
    <row r="8" spans="1:61" x14ac:dyDescent="0.3">
      <c r="A8" s="808"/>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row>
    <row r="9" spans="1:61" x14ac:dyDescent="0.3">
      <c r="A9" s="813" t="s">
        <v>173</v>
      </c>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4"/>
      <c r="AY9" s="814"/>
      <c r="AZ9" s="814"/>
      <c r="BA9" s="814"/>
      <c r="BB9" s="814"/>
      <c r="BC9" s="814"/>
      <c r="BD9" s="814"/>
      <c r="BE9" s="814"/>
      <c r="BF9" s="814"/>
      <c r="BG9" s="814"/>
      <c r="BH9" s="814"/>
      <c r="BI9" s="815"/>
    </row>
    <row r="10" spans="1:61" x14ac:dyDescent="0.3">
      <c r="A10" s="816" t="s">
        <v>168</v>
      </c>
      <c r="B10" s="816"/>
      <c r="C10" s="816"/>
      <c r="D10" s="816"/>
      <c r="E10" s="553" t="s">
        <v>167</v>
      </c>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816" t="s">
        <v>166</v>
      </c>
      <c r="AR10" s="816"/>
      <c r="AS10" s="816"/>
      <c r="AT10" s="816"/>
      <c r="AU10" s="816"/>
      <c r="AV10" s="816"/>
      <c r="AW10" s="816"/>
      <c r="AX10" s="816"/>
      <c r="AY10" s="816"/>
      <c r="AZ10" s="816"/>
      <c r="BA10" s="816"/>
      <c r="BB10" s="816"/>
      <c r="BC10" s="816"/>
      <c r="BD10" s="816"/>
      <c r="BE10" s="816"/>
      <c r="BF10" s="816"/>
      <c r="BG10" s="816"/>
      <c r="BH10" s="816"/>
      <c r="BI10" s="816"/>
    </row>
    <row r="11" spans="1:61" ht="22.5" customHeight="1" x14ac:dyDescent="0.3">
      <c r="A11" s="553" t="s">
        <v>416</v>
      </c>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824" t="s">
        <v>159</v>
      </c>
      <c r="AR11" s="824"/>
      <c r="AS11" s="824"/>
      <c r="AT11" s="824"/>
      <c r="AU11" s="824"/>
      <c r="AV11" s="824"/>
      <c r="AW11" s="824"/>
      <c r="AX11" s="824"/>
      <c r="AY11" s="824"/>
      <c r="AZ11" s="825" t="s">
        <v>160</v>
      </c>
      <c r="BA11" s="824"/>
      <c r="BB11" s="824"/>
      <c r="BC11" s="824"/>
      <c r="BD11" s="824"/>
      <c r="BE11" s="824"/>
      <c r="BF11" s="824"/>
      <c r="BG11" s="824"/>
      <c r="BH11" s="824"/>
      <c r="BI11" s="824"/>
    </row>
    <row r="12" spans="1:61" ht="15.6" x14ac:dyDescent="0.3">
      <c r="A12" s="826" t="s">
        <v>417</v>
      </c>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27"/>
      <c r="AR12" s="827"/>
      <c r="AS12" s="827"/>
      <c r="AT12" s="827"/>
      <c r="AU12" s="827"/>
      <c r="AV12" s="827"/>
      <c r="AW12" s="827"/>
      <c r="AX12" s="827"/>
      <c r="AY12" s="827"/>
      <c r="AZ12" s="827"/>
      <c r="BA12" s="827"/>
      <c r="BB12" s="827"/>
      <c r="BC12" s="827"/>
      <c r="BD12" s="827"/>
      <c r="BE12" s="827"/>
      <c r="BF12" s="827"/>
      <c r="BG12" s="827"/>
      <c r="BH12" s="827"/>
      <c r="BI12" s="827"/>
    </row>
    <row r="13" spans="1:61" x14ac:dyDescent="0.3">
      <c r="A13" s="821" t="s">
        <v>418</v>
      </c>
      <c r="B13" s="818"/>
      <c r="C13" s="818"/>
      <c r="D13" s="818"/>
      <c r="E13" s="819" t="s">
        <v>419</v>
      </c>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22"/>
      <c r="AR13" s="822"/>
      <c r="AS13" s="822"/>
      <c r="AT13" s="822"/>
      <c r="AU13" s="822"/>
      <c r="AV13" s="822"/>
      <c r="AW13" s="822"/>
      <c r="AX13" s="822"/>
      <c r="AY13" s="822"/>
      <c r="AZ13" s="822"/>
      <c r="BA13" s="822"/>
      <c r="BB13" s="822"/>
      <c r="BC13" s="822"/>
      <c r="BD13" s="822"/>
      <c r="BE13" s="822"/>
      <c r="BF13" s="822"/>
      <c r="BG13" s="822"/>
      <c r="BH13" s="822"/>
      <c r="BI13" s="822"/>
    </row>
    <row r="14" spans="1:61" x14ac:dyDescent="0.3">
      <c r="A14" s="817"/>
      <c r="B14" s="818"/>
      <c r="C14" s="818"/>
      <c r="D14" s="818"/>
      <c r="E14" s="819" t="s">
        <v>420</v>
      </c>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20"/>
      <c r="AR14" s="820"/>
      <c r="AS14" s="820"/>
      <c r="AT14" s="820"/>
      <c r="AU14" s="820"/>
      <c r="AV14" s="820"/>
      <c r="AW14" s="820"/>
      <c r="AX14" s="820"/>
      <c r="AY14" s="820"/>
      <c r="AZ14" s="820"/>
      <c r="BA14" s="820"/>
      <c r="BB14" s="820"/>
      <c r="BC14" s="820"/>
      <c r="BD14" s="820"/>
      <c r="BE14" s="820"/>
      <c r="BF14" s="820"/>
      <c r="BG14" s="820"/>
      <c r="BH14" s="820"/>
      <c r="BI14" s="820"/>
    </row>
    <row r="15" spans="1:61" x14ac:dyDescent="0.3">
      <c r="A15" s="817"/>
      <c r="B15" s="818"/>
      <c r="C15" s="818"/>
      <c r="D15" s="818"/>
      <c r="E15" s="819" t="s">
        <v>421</v>
      </c>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20"/>
      <c r="AR15" s="820"/>
      <c r="AS15" s="820"/>
      <c r="AT15" s="820"/>
      <c r="AU15" s="820"/>
      <c r="AV15" s="820"/>
      <c r="AW15" s="820"/>
      <c r="AX15" s="820"/>
      <c r="AY15" s="820"/>
      <c r="AZ15" s="820"/>
      <c r="BA15" s="820"/>
      <c r="BB15" s="820"/>
      <c r="BC15" s="820"/>
      <c r="BD15" s="820"/>
      <c r="BE15" s="820"/>
      <c r="BF15" s="820"/>
      <c r="BG15" s="820"/>
      <c r="BH15" s="820"/>
      <c r="BI15" s="820"/>
    </row>
    <row r="16" spans="1:61" x14ac:dyDescent="0.3">
      <c r="A16" s="817"/>
      <c r="B16" s="818"/>
      <c r="C16" s="818"/>
      <c r="D16" s="818"/>
      <c r="E16" s="819" t="s">
        <v>422</v>
      </c>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20"/>
      <c r="AR16" s="820"/>
      <c r="AS16" s="820"/>
      <c r="AT16" s="820"/>
      <c r="AU16" s="820"/>
      <c r="AV16" s="820"/>
      <c r="AW16" s="820"/>
      <c r="AX16" s="820"/>
      <c r="AY16" s="820"/>
      <c r="AZ16" s="820"/>
      <c r="BA16" s="820"/>
      <c r="BB16" s="820"/>
      <c r="BC16" s="820"/>
      <c r="BD16" s="820"/>
      <c r="BE16" s="820"/>
      <c r="BF16" s="820"/>
      <c r="BG16" s="820"/>
      <c r="BH16" s="820"/>
      <c r="BI16" s="820"/>
    </row>
    <row r="17" spans="1:61" x14ac:dyDescent="0.3">
      <c r="A17" s="817"/>
      <c r="B17" s="818"/>
      <c r="C17" s="818"/>
      <c r="D17" s="818"/>
      <c r="E17" s="819" t="s">
        <v>423</v>
      </c>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20"/>
      <c r="AR17" s="820"/>
      <c r="AS17" s="820"/>
      <c r="AT17" s="820"/>
      <c r="AU17" s="820"/>
      <c r="AV17" s="820"/>
      <c r="AW17" s="820"/>
      <c r="AX17" s="820"/>
      <c r="AY17" s="820"/>
      <c r="AZ17" s="820"/>
      <c r="BA17" s="820"/>
      <c r="BB17" s="820"/>
      <c r="BC17" s="820"/>
      <c r="BD17" s="820"/>
      <c r="BE17" s="820"/>
      <c r="BF17" s="820"/>
      <c r="BG17" s="820"/>
      <c r="BH17" s="820"/>
      <c r="BI17" s="820"/>
    </row>
    <row r="18" spans="1:61" x14ac:dyDescent="0.3">
      <c r="A18" s="831"/>
      <c r="B18" s="830"/>
      <c r="C18" s="830"/>
      <c r="D18" s="830"/>
      <c r="E18" s="832" t="s">
        <v>169</v>
      </c>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3">
        <f>SUM(AQ14:AY17)</f>
        <v>0</v>
      </c>
      <c r="AR18" s="833"/>
      <c r="AS18" s="833"/>
      <c r="AT18" s="833"/>
      <c r="AU18" s="833"/>
      <c r="AV18" s="833"/>
      <c r="AW18" s="833"/>
      <c r="AX18" s="833"/>
      <c r="AY18" s="833"/>
      <c r="AZ18" s="833">
        <f>SUM(AZ14:BI17)</f>
        <v>0</v>
      </c>
      <c r="BA18" s="833"/>
      <c r="BB18" s="833"/>
      <c r="BC18" s="833"/>
      <c r="BD18" s="833"/>
      <c r="BE18" s="833"/>
      <c r="BF18" s="833"/>
      <c r="BG18" s="833"/>
      <c r="BH18" s="833"/>
      <c r="BI18" s="833"/>
    </row>
    <row r="19" spans="1:61" ht="15.6" x14ac:dyDescent="0.3">
      <c r="A19" s="834" t="s">
        <v>424</v>
      </c>
      <c r="B19" s="835"/>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6"/>
    </row>
    <row r="20" spans="1:61" x14ac:dyDescent="0.3">
      <c r="A20" s="829" t="s">
        <v>425</v>
      </c>
      <c r="B20" s="830"/>
      <c r="C20" s="830"/>
      <c r="D20" s="830"/>
      <c r="E20" s="819" t="s">
        <v>174</v>
      </c>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22"/>
      <c r="AR20" s="822"/>
      <c r="AS20" s="822"/>
      <c r="AT20" s="822"/>
      <c r="AU20" s="822"/>
      <c r="AV20" s="822"/>
      <c r="AW20" s="822"/>
      <c r="AX20" s="822"/>
      <c r="AY20" s="822"/>
      <c r="AZ20" s="822"/>
      <c r="BA20" s="822"/>
      <c r="BB20" s="822"/>
      <c r="BC20" s="822"/>
      <c r="BD20" s="822"/>
      <c r="BE20" s="822"/>
      <c r="BF20" s="822"/>
      <c r="BG20" s="822"/>
      <c r="BH20" s="822"/>
      <c r="BI20" s="822"/>
    </row>
    <row r="21" spans="1:61" x14ac:dyDescent="0.3">
      <c r="A21" s="831"/>
      <c r="B21" s="830"/>
      <c r="C21" s="830"/>
      <c r="D21" s="830"/>
      <c r="E21" s="832" t="s">
        <v>170</v>
      </c>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3">
        <f>SUM(AQ20)</f>
        <v>0</v>
      </c>
      <c r="AR21" s="833"/>
      <c r="AS21" s="833"/>
      <c r="AT21" s="833"/>
      <c r="AU21" s="833"/>
      <c r="AV21" s="833"/>
      <c r="AW21" s="833"/>
      <c r="AX21" s="833"/>
      <c r="AY21" s="833"/>
      <c r="AZ21" s="833">
        <f>SUM(AZ20)</f>
        <v>0</v>
      </c>
      <c r="BA21" s="833"/>
      <c r="BB21" s="833"/>
      <c r="BC21" s="833"/>
      <c r="BD21" s="833"/>
      <c r="BE21" s="833"/>
      <c r="BF21" s="833"/>
      <c r="BG21" s="833"/>
      <c r="BH21" s="833"/>
      <c r="BI21" s="833"/>
    </row>
    <row r="22" spans="1:61" ht="15.6" x14ac:dyDescent="0.3">
      <c r="A22" s="834" t="s">
        <v>426</v>
      </c>
      <c r="B22" s="835"/>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6"/>
    </row>
    <row r="23" spans="1:61" x14ac:dyDescent="0.3">
      <c r="A23" s="829" t="s">
        <v>427</v>
      </c>
      <c r="B23" s="830"/>
      <c r="C23" s="830"/>
      <c r="D23" s="830"/>
      <c r="E23" s="819" t="s">
        <v>428</v>
      </c>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20"/>
      <c r="AR23" s="820"/>
      <c r="AS23" s="820"/>
      <c r="AT23" s="820"/>
      <c r="AU23" s="820"/>
      <c r="AV23" s="820"/>
      <c r="AW23" s="820"/>
      <c r="AX23" s="820"/>
      <c r="AY23" s="820"/>
      <c r="AZ23" s="820"/>
      <c r="BA23" s="820"/>
      <c r="BB23" s="820"/>
      <c r="BC23" s="820"/>
      <c r="BD23" s="820"/>
      <c r="BE23" s="820"/>
      <c r="BF23" s="820"/>
      <c r="BG23" s="820"/>
      <c r="BH23" s="820"/>
      <c r="BI23" s="820"/>
    </row>
    <row r="24" spans="1:61" x14ac:dyDescent="0.3">
      <c r="A24" s="829" t="s">
        <v>429</v>
      </c>
      <c r="B24" s="830"/>
      <c r="C24" s="830"/>
      <c r="D24" s="830"/>
      <c r="E24" s="819" t="s">
        <v>430</v>
      </c>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20"/>
      <c r="AR24" s="820"/>
      <c r="AS24" s="820"/>
      <c r="AT24" s="820"/>
      <c r="AU24" s="820"/>
      <c r="AV24" s="820"/>
      <c r="AW24" s="820"/>
      <c r="AX24" s="820"/>
      <c r="AY24" s="820"/>
      <c r="AZ24" s="820"/>
      <c r="BA24" s="820"/>
      <c r="BB24" s="820"/>
      <c r="BC24" s="820"/>
      <c r="BD24" s="820"/>
      <c r="BE24" s="820"/>
      <c r="BF24" s="820"/>
      <c r="BG24" s="820"/>
      <c r="BH24" s="820"/>
      <c r="BI24" s="820"/>
    </row>
    <row r="25" spans="1:61" x14ac:dyDescent="0.3">
      <c r="A25" s="829" t="s">
        <v>431</v>
      </c>
      <c r="B25" s="830"/>
      <c r="C25" s="830"/>
      <c r="D25" s="830"/>
      <c r="E25" s="819" t="s">
        <v>171</v>
      </c>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20"/>
      <c r="AR25" s="820"/>
      <c r="AS25" s="820"/>
      <c r="AT25" s="820"/>
      <c r="AU25" s="820"/>
      <c r="AV25" s="820"/>
      <c r="AW25" s="820"/>
      <c r="AX25" s="820"/>
      <c r="AY25" s="820"/>
      <c r="AZ25" s="820"/>
      <c r="BA25" s="820"/>
      <c r="BB25" s="820"/>
      <c r="BC25" s="820"/>
      <c r="BD25" s="820"/>
      <c r="BE25" s="820"/>
      <c r="BF25" s="820"/>
      <c r="BG25" s="820"/>
      <c r="BH25" s="820"/>
      <c r="BI25" s="820"/>
    </row>
    <row r="26" spans="1:61" x14ac:dyDescent="0.3">
      <c r="A26" s="829" t="s">
        <v>432</v>
      </c>
      <c r="B26" s="830"/>
      <c r="C26" s="830"/>
      <c r="D26" s="830"/>
      <c r="E26" s="819" t="s">
        <v>433</v>
      </c>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20"/>
      <c r="AR26" s="820"/>
      <c r="AS26" s="820"/>
      <c r="AT26" s="820"/>
      <c r="AU26" s="820"/>
      <c r="AV26" s="820"/>
      <c r="AW26" s="820"/>
      <c r="AX26" s="820"/>
      <c r="AY26" s="820"/>
      <c r="AZ26" s="820"/>
      <c r="BA26" s="820"/>
      <c r="BB26" s="820"/>
      <c r="BC26" s="820"/>
      <c r="BD26" s="820"/>
      <c r="BE26" s="820"/>
      <c r="BF26" s="820"/>
      <c r="BG26" s="820"/>
      <c r="BH26" s="820"/>
      <c r="BI26" s="820"/>
    </row>
    <row r="27" spans="1:61" x14ac:dyDescent="0.3">
      <c r="A27" s="831"/>
      <c r="B27" s="830"/>
      <c r="C27" s="830"/>
      <c r="D27" s="830"/>
      <c r="E27" s="832" t="s">
        <v>172</v>
      </c>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3">
        <f>SUM(AQ23:AY26)</f>
        <v>0</v>
      </c>
      <c r="AR27" s="833"/>
      <c r="AS27" s="833"/>
      <c r="AT27" s="833"/>
      <c r="AU27" s="833"/>
      <c r="AV27" s="833"/>
      <c r="AW27" s="833"/>
      <c r="AX27" s="833"/>
      <c r="AY27" s="833"/>
      <c r="AZ27" s="833">
        <f>SUM(AZ23:BI26)</f>
        <v>0</v>
      </c>
      <c r="BA27" s="833"/>
      <c r="BB27" s="833"/>
      <c r="BC27" s="833"/>
      <c r="BD27" s="833"/>
      <c r="BE27" s="833"/>
      <c r="BF27" s="833"/>
      <c r="BG27" s="833"/>
      <c r="BH27" s="833"/>
      <c r="BI27" s="833"/>
    </row>
    <row r="28" spans="1:61" ht="15.6" x14ac:dyDescent="0.3">
      <c r="A28" s="837" t="s">
        <v>175</v>
      </c>
      <c r="B28" s="838"/>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38"/>
      <c r="AP28" s="839"/>
      <c r="AQ28" s="833">
        <f>AQ27+AQ21+AQ18</f>
        <v>0</v>
      </c>
      <c r="AR28" s="833"/>
      <c r="AS28" s="833"/>
      <c r="AT28" s="833"/>
      <c r="AU28" s="833"/>
      <c r="AV28" s="833"/>
      <c r="AW28" s="833"/>
      <c r="AX28" s="833"/>
      <c r="AY28" s="833"/>
      <c r="AZ28" s="833">
        <f>AZ27+AZ21+AZ18</f>
        <v>0</v>
      </c>
      <c r="BA28" s="833"/>
      <c r="BB28" s="833"/>
      <c r="BC28" s="833"/>
      <c r="BD28" s="833"/>
      <c r="BE28" s="833"/>
      <c r="BF28" s="833"/>
      <c r="BG28" s="833"/>
      <c r="BH28" s="833"/>
      <c r="BI28" s="833"/>
    </row>
    <row r="29" spans="1:61" ht="15.6" x14ac:dyDescent="0.3">
      <c r="A29" s="837" t="s">
        <v>176</v>
      </c>
      <c r="B29" s="838"/>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9"/>
      <c r="AQ29" s="820"/>
      <c r="AR29" s="820"/>
      <c r="AS29" s="820"/>
      <c r="AT29" s="820"/>
      <c r="AU29" s="820"/>
      <c r="AV29" s="820"/>
      <c r="AW29" s="820"/>
      <c r="AX29" s="820"/>
      <c r="AY29" s="820"/>
      <c r="AZ29" s="820"/>
      <c r="BA29" s="820"/>
      <c r="BB29" s="820"/>
      <c r="BC29" s="820"/>
      <c r="BD29" s="820"/>
      <c r="BE29" s="820"/>
      <c r="BF29" s="820"/>
      <c r="BG29" s="820"/>
      <c r="BH29" s="820"/>
      <c r="BI29" s="820"/>
    </row>
    <row r="30" spans="1:61" ht="15.6" x14ac:dyDescent="0.3">
      <c r="A30" s="837" t="s">
        <v>177</v>
      </c>
      <c r="B30" s="838"/>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c r="AO30" s="838"/>
      <c r="AP30" s="839"/>
      <c r="AQ30" s="840">
        <f>AQ28+AZ28+AQ29+AZ29</f>
        <v>0</v>
      </c>
      <c r="AR30" s="841"/>
      <c r="AS30" s="841"/>
      <c r="AT30" s="841"/>
      <c r="AU30" s="841"/>
      <c r="AV30" s="841"/>
      <c r="AW30" s="841"/>
      <c r="AX30" s="841"/>
      <c r="AY30" s="841"/>
      <c r="AZ30" s="841"/>
      <c r="BA30" s="841"/>
      <c r="BB30" s="841"/>
      <c r="BC30" s="841"/>
      <c r="BD30" s="841"/>
      <c r="BE30" s="841"/>
      <c r="BF30" s="841"/>
      <c r="BG30" s="841"/>
      <c r="BH30" s="841"/>
      <c r="BI30" s="842"/>
    </row>
    <row r="57" spans="1:61" x14ac:dyDescent="0.3">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row>
    <row r="186" ht="15" customHeight="1" x14ac:dyDescent="0.3"/>
    <row r="187" ht="15" customHeight="1" x14ac:dyDescent="0.3"/>
    <row r="215" spans="1:6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row r="227" spans="1:61" x14ac:dyDescent="0.3">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row>
  </sheetData>
  <mergeCells count="82">
    <mergeCell ref="A12:AP12"/>
    <mergeCell ref="AQ12:AY12"/>
    <mergeCell ref="AZ12:BI12"/>
    <mergeCell ref="H6:BI6"/>
    <mergeCell ref="A7:BI7"/>
    <mergeCell ref="A8:BI8"/>
    <mergeCell ref="A9:BI9"/>
    <mergeCell ref="A10:D10"/>
    <mergeCell ref="E10:AP10"/>
    <mergeCell ref="AQ10:BI10"/>
    <mergeCell ref="A11:AP11"/>
    <mergeCell ref="AQ11:AY11"/>
    <mergeCell ref="AZ11:BI11"/>
    <mergeCell ref="H2:AP2"/>
    <mergeCell ref="H3:AP3"/>
    <mergeCell ref="AQ3:BI4"/>
    <mergeCell ref="H4:AP4"/>
    <mergeCell ref="H5:AP5"/>
    <mergeCell ref="AQ5:AY5"/>
    <mergeCell ref="AZ5:BI5"/>
    <mergeCell ref="E15:AP15"/>
    <mergeCell ref="AQ15:AY15"/>
    <mergeCell ref="AZ15:BI15"/>
    <mergeCell ref="A16:D16"/>
    <mergeCell ref="E16:AP16"/>
    <mergeCell ref="AQ16:AY16"/>
    <mergeCell ref="AZ16:BI16"/>
    <mergeCell ref="A15:D15"/>
    <mergeCell ref="A13:D13"/>
    <mergeCell ref="E13:AP13"/>
    <mergeCell ref="AQ13:AY13"/>
    <mergeCell ref="AZ13:BI13"/>
    <mergeCell ref="A14:D14"/>
    <mergeCell ref="E14:AP14"/>
    <mergeCell ref="AQ14:AY14"/>
    <mergeCell ref="AZ14:BI14"/>
    <mergeCell ref="A17:D17"/>
    <mergeCell ref="E17:AP17"/>
    <mergeCell ref="AQ17:AY17"/>
    <mergeCell ref="AZ17:BI17"/>
    <mergeCell ref="A18:D18"/>
    <mergeCell ref="E18:AP18"/>
    <mergeCell ref="AQ18:AY18"/>
    <mergeCell ref="AZ18:BI18"/>
    <mergeCell ref="A19:BI19"/>
    <mergeCell ref="A20:D20"/>
    <mergeCell ref="E20:AP20"/>
    <mergeCell ref="AQ20:AY20"/>
    <mergeCell ref="AZ20:BI20"/>
    <mergeCell ref="A21:D21"/>
    <mergeCell ref="E21:AP21"/>
    <mergeCell ref="AQ21:AY21"/>
    <mergeCell ref="AZ21:BI21"/>
    <mergeCell ref="A22:BI22"/>
    <mergeCell ref="A23:D23"/>
    <mergeCell ref="E23:AP23"/>
    <mergeCell ref="AQ23:AY23"/>
    <mergeCell ref="AZ23:BI23"/>
    <mergeCell ref="A29:AP29"/>
    <mergeCell ref="AQ29:AY29"/>
    <mergeCell ref="AZ29:BI29"/>
    <mergeCell ref="A24:D24"/>
    <mergeCell ref="E24:AP24"/>
    <mergeCell ref="AQ24:AY24"/>
    <mergeCell ref="AZ24:BI24"/>
    <mergeCell ref="A25:D25"/>
    <mergeCell ref="E25:AP25"/>
    <mergeCell ref="AQ25:AY25"/>
    <mergeCell ref="AZ25:BI25"/>
    <mergeCell ref="A26:D26"/>
    <mergeCell ref="E26:AP26"/>
    <mergeCell ref="AQ26:AY26"/>
    <mergeCell ref="AZ26:BI26"/>
    <mergeCell ref="A30:AP30"/>
    <mergeCell ref="AQ30:BI30"/>
    <mergeCell ref="A27:D27"/>
    <mergeCell ref="E27:AP27"/>
    <mergeCell ref="AQ27:AY27"/>
    <mergeCell ref="AZ27:BI27"/>
    <mergeCell ref="A28:AP28"/>
    <mergeCell ref="AQ28:AY28"/>
    <mergeCell ref="AZ28:BI28"/>
  </mergeCells>
  <pageMargins left="0.39" right="0.2" top="0.49" bottom="0.53" header="0.3" footer="0.3"/>
  <pageSetup paperSize="9" orientation="portrait" verticalDpi="0" r:id="rId1"/>
  <rowBreaks count="7" manualBreakCount="7">
    <brk id="16" max="16383" man="1"/>
    <brk id="31" max="16383" man="1"/>
    <brk id="40" max="16383" man="1"/>
    <brk id="67" max="16383" man="1"/>
    <brk id="84" max="16383" man="1"/>
    <brk id="115" max="16383" man="1"/>
    <brk id="1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5"/>
  <sheetViews>
    <sheetView showGridLines="0" zoomScaleNormal="100" workbookViewId="0">
      <selection activeCell="A10" sqref="A10:BI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19.5" customHeight="1" x14ac:dyDescent="0.3"/>
    <row r="2" spans="1:61" ht="25.5" customHeight="1" x14ac:dyDescent="0.3">
      <c r="A2" s="52"/>
      <c r="B2" s="52"/>
      <c r="C2" s="52"/>
      <c r="D2" s="52"/>
      <c r="E2" s="52"/>
      <c r="F2" s="52"/>
      <c r="G2" s="52"/>
      <c r="AQ2" s="52"/>
      <c r="AR2" s="52"/>
      <c r="AS2" s="52"/>
      <c r="AT2" s="52"/>
      <c r="AU2" s="52"/>
      <c r="AV2" s="52"/>
      <c r="AW2" s="52"/>
      <c r="AX2" s="52"/>
      <c r="AY2" s="52"/>
      <c r="AZ2" s="52"/>
      <c r="BA2" s="52"/>
      <c r="BB2" s="52"/>
      <c r="BC2" s="52"/>
      <c r="BD2" s="52"/>
      <c r="BE2" s="52"/>
      <c r="BF2" s="52"/>
      <c r="BG2" s="52"/>
      <c r="BH2" s="52"/>
      <c r="BI2" s="52"/>
    </row>
    <row r="3" spans="1:61" x14ac:dyDescent="0.3">
      <c r="A3" s="52"/>
      <c r="B3" s="52"/>
      <c r="C3" s="52"/>
      <c r="D3" s="52"/>
      <c r="E3" s="52"/>
      <c r="F3" s="52"/>
      <c r="G3" s="52"/>
      <c r="H3" s="757" t="s">
        <v>0</v>
      </c>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8" t="s">
        <v>434</v>
      </c>
      <c r="AR3" s="759"/>
      <c r="AS3" s="759"/>
      <c r="AT3" s="759"/>
      <c r="AU3" s="759"/>
      <c r="AV3" s="759"/>
      <c r="AW3" s="759"/>
      <c r="AX3" s="759"/>
      <c r="AY3" s="759"/>
      <c r="AZ3" s="759"/>
      <c r="BA3" s="759"/>
      <c r="BB3" s="759"/>
      <c r="BC3" s="759"/>
      <c r="BD3" s="759"/>
      <c r="BE3" s="759"/>
      <c r="BF3" s="759"/>
      <c r="BG3" s="759"/>
      <c r="BH3" s="759"/>
      <c r="BI3" s="760"/>
    </row>
    <row r="4" spans="1:61" x14ac:dyDescent="0.3">
      <c r="A4" s="52"/>
      <c r="B4" s="52"/>
      <c r="C4" s="52"/>
      <c r="D4" s="52"/>
      <c r="E4" s="52"/>
      <c r="F4" s="52"/>
      <c r="G4" s="52"/>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61"/>
      <c r="AR4" s="762"/>
      <c r="AS4" s="762"/>
      <c r="AT4" s="762"/>
      <c r="AU4" s="762"/>
      <c r="AV4" s="762"/>
      <c r="AW4" s="762"/>
      <c r="AX4" s="762"/>
      <c r="AY4" s="762"/>
      <c r="AZ4" s="762"/>
      <c r="BA4" s="762"/>
      <c r="BB4" s="762"/>
      <c r="BC4" s="762"/>
      <c r="BD4" s="762"/>
      <c r="BE4" s="762"/>
      <c r="BF4" s="762"/>
      <c r="BG4" s="762"/>
      <c r="BH4" s="762"/>
      <c r="BI4" s="763"/>
    </row>
    <row r="5" spans="1:61" x14ac:dyDescent="0.3">
      <c r="A5" s="52"/>
      <c r="B5" s="52"/>
      <c r="C5" s="52"/>
      <c r="D5" s="52"/>
      <c r="E5" s="52"/>
      <c r="F5" s="52"/>
      <c r="G5" s="52"/>
      <c r="H5" s="757" t="s">
        <v>1</v>
      </c>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658"/>
      <c r="AR5" s="658"/>
      <c r="AS5" s="658"/>
      <c r="AT5" s="658"/>
      <c r="AU5" s="658"/>
      <c r="AV5" s="658"/>
      <c r="AW5" s="658"/>
      <c r="AX5" s="658"/>
      <c r="AY5" s="658"/>
      <c r="AZ5" s="804"/>
      <c r="BA5" s="805"/>
      <c r="BB5" s="805"/>
      <c r="BC5" s="805"/>
      <c r="BD5" s="805"/>
      <c r="BE5" s="805"/>
      <c r="BF5" s="805"/>
      <c r="BG5" s="805"/>
      <c r="BH5" s="805"/>
      <c r="BI5" s="806"/>
    </row>
    <row r="6" spans="1:61" x14ac:dyDescent="0.3">
      <c r="A6" s="52"/>
      <c r="B6" s="52"/>
      <c r="C6" s="52"/>
      <c r="D6" s="52"/>
      <c r="E6" s="52"/>
      <c r="F6" s="52"/>
      <c r="G6" s="52"/>
      <c r="H6" s="854" t="s">
        <v>460</v>
      </c>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row>
    <row r="7" spans="1:61" ht="7.5" customHeight="1" x14ac:dyDescent="0.3">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row>
    <row r="8" spans="1:61" x14ac:dyDescent="0.3">
      <c r="A8" s="808"/>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row>
    <row r="9" spans="1:61" x14ac:dyDescent="0.3">
      <c r="A9" s="809" t="s">
        <v>156</v>
      </c>
      <c r="B9" s="810"/>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1"/>
    </row>
    <row r="10" spans="1:61" ht="15.6" x14ac:dyDescent="0.3">
      <c r="A10" s="843" t="s">
        <v>189</v>
      </c>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843"/>
      <c r="BE10" s="843"/>
      <c r="BF10" s="843"/>
      <c r="BG10" s="843"/>
      <c r="BH10" s="843"/>
      <c r="BI10" s="843"/>
    </row>
    <row r="11" spans="1:61" ht="27" customHeight="1" x14ac:dyDescent="0.3">
      <c r="A11" s="844" t="s">
        <v>157</v>
      </c>
      <c r="B11" s="845"/>
      <c r="C11" s="845"/>
      <c r="D11" s="845"/>
      <c r="E11" s="725" t="s">
        <v>158</v>
      </c>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661" t="s">
        <v>159</v>
      </c>
      <c r="AR11" s="661"/>
      <c r="AS11" s="661"/>
      <c r="AT11" s="661"/>
      <c r="AU11" s="661"/>
      <c r="AV11" s="661"/>
      <c r="AW11" s="661"/>
      <c r="AX11" s="661"/>
      <c r="AY11" s="661"/>
      <c r="AZ11" s="527" t="s">
        <v>160</v>
      </c>
      <c r="BA11" s="661"/>
      <c r="BB11" s="661"/>
      <c r="BC11" s="661"/>
      <c r="BD11" s="661"/>
      <c r="BE11" s="661"/>
      <c r="BF11" s="661"/>
      <c r="BG11" s="661"/>
      <c r="BH11" s="661"/>
      <c r="BI11" s="661"/>
    </row>
    <row r="12" spans="1:61" x14ac:dyDescent="0.3">
      <c r="A12" s="859">
        <v>1</v>
      </c>
      <c r="B12" s="860"/>
      <c r="C12" s="860"/>
      <c r="D12" s="860"/>
      <c r="E12" s="861" t="s">
        <v>191</v>
      </c>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735"/>
      <c r="AR12" s="735"/>
      <c r="AS12" s="735"/>
      <c r="AT12" s="735"/>
      <c r="AU12" s="735"/>
      <c r="AV12" s="735"/>
      <c r="AW12" s="735"/>
      <c r="AX12" s="735"/>
      <c r="AY12" s="735"/>
      <c r="AZ12" s="858"/>
      <c r="BA12" s="735"/>
      <c r="BB12" s="735"/>
      <c r="BC12" s="735"/>
      <c r="BD12" s="735"/>
      <c r="BE12" s="735"/>
      <c r="BF12" s="735"/>
      <c r="BG12" s="735"/>
      <c r="BH12" s="735"/>
      <c r="BI12" s="735"/>
    </row>
    <row r="13" spans="1:61" x14ac:dyDescent="0.3">
      <c r="A13" s="859">
        <v>2</v>
      </c>
      <c r="B13" s="860"/>
      <c r="C13" s="860"/>
      <c r="D13" s="860"/>
      <c r="E13" s="861" t="s">
        <v>190</v>
      </c>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735"/>
      <c r="AR13" s="735"/>
      <c r="AS13" s="735"/>
      <c r="AT13" s="735"/>
      <c r="AU13" s="735"/>
      <c r="AV13" s="735"/>
      <c r="AW13" s="735"/>
      <c r="AX13" s="735"/>
      <c r="AY13" s="735"/>
      <c r="AZ13" s="858"/>
      <c r="BA13" s="735"/>
      <c r="BB13" s="735"/>
      <c r="BC13" s="735"/>
      <c r="BD13" s="735"/>
      <c r="BE13" s="735"/>
      <c r="BF13" s="735"/>
      <c r="BG13" s="735"/>
      <c r="BH13" s="735"/>
      <c r="BI13" s="735"/>
    </row>
    <row r="14" spans="1:61" x14ac:dyDescent="0.3">
      <c r="A14" s="859">
        <v>3</v>
      </c>
      <c r="B14" s="860"/>
      <c r="C14" s="860"/>
      <c r="D14" s="860"/>
      <c r="E14" s="861" t="s">
        <v>192</v>
      </c>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735"/>
      <c r="AR14" s="735"/>
      <c r="AS14" s="735"/>
      <c r="AT14" s="735"/>
      <c r="AU14" s="735"/>
      <c r="AV14" s="735"/>
      <c r="AW14" s="735"/>
      <c r="AX14" s="735"/>
      <c r="AY14" s="735"/>
      <c r="AZ14" s="858"/>
      <c r="BA14" s="735"/>
      <c r="BB14" s="735"/>
      <c r="BC14" s="735"/>
      <c r="BD14" s="735"/>
      <c r="BE14" s="735"/>
      <c r="BF14" s="735"/>
      <c r="BG14" s="735"/>
      <c r="BH14" s="735"/>
      <c r="BI14" s="735"/>
    </row>
    <row r="15" spans="1:61" x14ac:dyDescent="0.3">
      <c r="A15" s="859">
        <v>4</v>
      </c>
      <c r="B15" s="860"/>
      <c r="C15" s="860"/>
      <c r="D15" s="860"/>
      <c r="E15" s="861" t="s">
        <v>193</v>
      </c>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735"/>
      <c r="AR15" s="735"/>
      <c r="AS15" s="735"/>
      <c r="AT15" s="735"/>
      <c r="AU15" s="735"/>
      <c r="AV15" s="735"/>
      <c r="AW15" s="735"/>
      <c r="AX15" s="735"/>
      <c r="AY15" s="735"/>
      <c r="AZ15" s="858"/>
      <c r="BA15" s="735"/>
      <c r="BB15" s="735"/>
      <c r="BC15" s="735"/>
      <c r="BD15" s="735"/>
      <c r="BE15" s="735"/>
      <c r="BF15" s="735"/>
      <c r="BG15" s="735"/>
      <c r="BH15" s="735"/>
      <c r="BI15" s="735"/>
    </row>
    <row r="16" spans="1:61" x14ac:dyDescent="0.3">
      <c r="A16" s="859">
        <v>5</v>
      </c>
      <c r="B16" s="860"/>
      <c r="C16" s="860"/>
      <c r="D16" s="860"/>
      <c r="E16" s="861" t="s">
        <v>194</v>
      </c>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735"/>
      <c r="AR16" s="735"/>
      <c r="AS16" s="735"/>
      <c r="AT16" s="735"/>
      <c r="AU16" s="735"/>
      <c r="AV16" s="735"/>
      <c r="AW16" s="735"/>
      <c r="AX16" s="735"/>
      <c r="AY16" s="735"/>
      <c r="AZ16" s="858"/>
      <c r="BA16" s="735"/>
      <c r="BB16" s="735"/>
      <c r="BC16" s="735"/>
      <c r="BD16" s="735"/>
      <c r="BE16" s="735"/>
      <c r="BF16" s="735"/>
      <c r="BG16" s="735"/>
      <c r="BH16" s="735"/>
      <c r="BI16" s="735"/>
    </row>
    <row r="17" spans="1:61" x14ac:dyDescent="0.3">
      <c r="A17" s="859">
        <v>6</v>
      </c>
      <c r="B17" s="860"/>
      <c r="C17" s="860"/>
      <c r="D17" s="860"/>
      <c r="E17" s="861" t="s">
        <v>195</v>
      </c>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735"/>
      <c r="AR17" s="735"/>
      <c r="AS17" s="735"/>
      <c r="AT17" s="735"/>
      <c r="AU17" s="735"/>
      <c r="AV17" s="735"/>
      <c r="AW17" s="735"/>
      <c r="AX17" s="735"/>
      <c r="AY17" s="735"/>
      <c r="AZ17" s="858"/>
      <c r="BA17" s="735"/>
      <c r="BB17" s="735"/>
      <c r="BC17" s="735"/>
      <c r="BD17" s="735"/>
      <c r="BE17" s="735"/>
      <c r="BF17" s="735"/>
      <c r="BG17" s="735"/>
      <c r="BH17" s="735"/>
      <c r="BI17" s="735"/>
    </row>
    <row r="18" spans="1:61" x14ac:dyDescent="0.3">
      <c r="A18" s="859">
        <v>7</v>
      </c>
      <c r="B18" s="860"/>
      <c r="C18" s="860"/>
      <c r="D18" s="860"/>
      <c r="E18" s="861" t="s">
        <v>196</v>
      </c>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735"/>
      <c r="AR18" s="735"/>
      <c r="AS18" s="735"/>
      <c r="AT18" s="735"/>
      <c r="AU18" s="735"/>
      <c r="AV18" s="735"/>
      <c r="AW18" s="735"/>
      <c r="AX18" s="735"/>
      <c r="AY18" s="735"/>
      <c r="AZ18" s="858"/>
      <c r="BA18" s="735"/>
      <c r="BB18" s="735"/>
      <c r="BC18" s="735"/>
      <c r="BD18" s="735"/>
      <c r="BE18" s="735"/>
      <c r="BF18" s="735"/>
      <c r="BG18" s="735"/>
      <c r="BH18" s="735"/>
      <c r="BI18" s="735"/>
    </row>
    <row r="19" spans="1:61" x14ac:dyDescent="0.3">
      <c r="A19" s="859">
        <v>8</v>
      </c>
      <c r="B19" s="860"/>
      <c r="C19" s="860"/>
      <c r="D19" s="860"/>
      <c r="E19" s="861" t="s">
        <v>435</v>
      </c>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735"/>
      <c r="AR19" s="735"/>
      <c r="AS19" s="735"/>
      <c r="AT19" s="735"/>
      <c r="AU19" s="735"/>
      <c r="AV19" s="735"/>
      <c r="AW19" s="735"/>
      <c r="AX19" s="735"/>
      <c r="AY19" s="735"/>
      <c r="AZ19" s="858"/>
      <c r="BA19" s="735"/>
      <c r="BB19" s="735"/>
      <c r="BC19" s="735"/>
      <c r="BD19" s="735"/>
      <c r="BE19" s="735"/>
      <c r="BF19" s="735"/>
      <c r="BG19" s="735"/>
      <c r="BH19" s="735"/>
      <c r="BI19" s="735"/>
    </row>
    <row r="20" spans="1:61" x14ac:dyDescent="0.3">
      <c r="A20" s="859">
        <v>9</v>
      </c>
      <c r="B20" s="860"/>
      <c r="C20" s="860"/>
      <c r="D20" s="860"/>
      <c r="E20" s="861" t="s">
        <v>436</v>
      </c>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735"/>
      <c r="AR20" s="735"/>
      <c r="AS20" s="735"/>
      <c r="AT20" s="735"/>
      <c r="AU20" s="735"/>
      <c r="AV20" s="735"/>
      <c r="AW20" s="735"/>
      <c r="AX20" s="735"/>
      <c r="AY20" s="735"/>
      <c r="AZ20" s="858"/>
      <c r="BA20" s="735"/>
      <c r="BB20" s="735"/>
      <c r="BC20" s="735"/>
      <c r="BD20" s="735"/>
      <c r="BE20" s="735"/>
      <c r="BF20" s="735"/>
      <c r="BG20" s="735"/>
      <c r="BH20" s="735"/>
      <c r="BI20" s="735"/>
    </row>
    <row r="21" spans="1:61" x14ac:dyDescent="0.3">
      <c r="A21" s="855"/>
      <c r="B21" s="856"/>
      <c r="C21" s="856"/>
      <c r="D21" s="856"/>
      <c r="E21" s="849" t="s">
        <v>437</v>
      </c>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1"/>
      <c r="AQ21" s="668">
        <f>SUM(AQ12:AY20)</f>
        <v>0</v>
      </c>
      <c r="AR21" s="668"/>
      <c r="AS21" s="668"/>
      <c r="AT21" s="668"/>
      <c r="AU21" s="668"/>
      <c r="AV21" s="668"/>
      <c r="AW21" s="668"/>
      <c r="AX21" s="668"/>
      <c r="AY21" s="668"/>
      <c r="AZ21" s="857">
        <f>SUM(AZ12:BI20)</f>
        <v>0</v>
      </c>
      <c r="BA21" s="668"/>
      <c r="BB21" s="668"/>
      <c r="BC21" s="668"/>
      <c r="BD21" s="668"/>
      <c r="BE21" s="668"/>
      <c r="BF21" s="668"/>
      <c r="BG21" s="668"/>
      <c r="BH21" s="668"/>
      <c r="BI21" s="668"/>
    </row>
    <row r="22" spans="1:61" ht="90" customHeight="1" x14ac:dyDescent="0.3">
      <c r="A22" s="855"/>
      <c r="B22" s="856"/>
      <c r="C22" s="856"/>
      <c r="D22" s="856"/>
      <c r="E22" s="849" t="s">
        <v>197</v>
      </c>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1"/>
      <c r="AQ22" s="735"/>
      <c r="AR22" s="735"/>
      <c r="AS22" s="735"/>
      <c r="AT22" s="735"/>
      <c r="AU22" s="735"/>
      <c r="AV22" s="735"/>
      <c r="AW22" s="735"/>
      <c r="AX22" s="735"/>
      <c r="AY22" s="735"/>
      <c r="AZ22" s="858"/>
      <c r="BA22" s="735"/>
      <c r="BB22" s="735"/>
      <c r="BC22" s="735"/>
      <c r="BD22" s="735"/>
      <c r="BE22" s="735"/>
      <c r="BF22" s="735"/>
      <c r="BG22" s="735"/>
      <c r="BH22" s="735"/>
      <c r="BI22" s="735"/>
    </row>
    <row r="23" spans="1:61" x14ac:dyDescent="0.3">
      <c r="A23" s="849" t="s">
        <v>198</v>
      </c>
      <c r="B23" s="850"/>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1"/>
      <c r="AQ23" s="662">
        <f>AQ21+AZ21+AQ22+AZ22</f>
        <v>0</v>
      </c>
      <c r="AR23" s="663"/>
      <c r="AS23" s="663"/>
      <c r="AT23" s="663"/>
      <c r="AU23" s="663"/>
      <c r="AV23" s="663"/>
      <c r="AW23" s="663"/>
      <c r="AX23" s="663"/>
      <c r="AY23" s="663"/>
      <c r="AZ23" s="663"/>
      <c r="BA23" s="663"/>
      <c r="BB23" s="663"/>
      <c r="BC23" s="663"/>
      <c r="BD23" s="663"/>
      <c r="BE23" s="663"/>
      <c r="BF23" s="663"/>
      <c r="BG23" s="663"/>
      <c r="BH23" s="663"/>
      <c r="BI23" s="664"/>
    </row>
    <row r="24" spans="1:61" x14ac:dyDescent="0.3">
      <c r="A24" s="844"/>
      <c r="B24" s="845"/>
      <c r="C24" s="845"/>
      <c r="D24" s="84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852"/>
      <c r="AR24" s="852"/>
      <c r="AS24" s="852"/>
      <c r="AT24" s="852"/>
      <c r="AU24" s="852"/>
      <c r="AV24" s="852"/>
      <c r="AW24" s="852"/>
      <c r="AX24" s="852"/>
      <c r="AY24" s="852"/>
      <c r="AZ24" s="853"/>
      <c r="BA24" s="852"/>
      <c r="BB24" s="852"/>
      <c r="BC24" s="852"/>
      <c r="BD24" s="852"/>
      <c r="BE24" s="852"/>
      <c r="BF24" s="852"/>
      <c r="BG24" s="852"/>
      <c r="BH24" s="852"/>
      <c r="BI24" s="852"/>
    </row>
    <row r="25" spans="1:61" ht="15.6" x14ac:dyDescent="0.3">
      <c r="A25" s="843" t="s">
        <v>199</v>
      </c>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row>
    <row r="26" spans="1:61" ht="26.25" customHeight="1" x14ac:dyDescent="0.3">
      <c r="A26" s="844" t="s">
        <v>157</v>
      </c>
      <c r="B26" s="845"/>
      <c r="C26" s="845"/>
      <c r="D26" s="845"/>
      <c r="E26" s="725" t="s">
        <v>158</v>
      </c>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661" t="s">
        <v>159</v>
      </c>
      <c r="AR26" s="661"/>
      <c r="AS26" s="661"/>
      <c r="AT26" s="661"/>
      <c r="AU26" s="661"/>
      <c r="AV26" s="661"/>
      <c r="AW26" s="661"/>
      <c r="AX26" s="661"/>
      <c r="AY26" s="661"/>
      <c r="AZ26" s="527" t="s">
        <v>160</v>
      </c>
      <c r="BA26" s="661"/>
      <c r="BB26" s="661"/>
      <c r="BC26" s="661"/>
      <c r="BD26" s="661"/>
      <c r="BE26" s="661"/>
      <c r="BF26" s="661"/>
      <c r="BG26" s="661"/>
      <c r="BH26" s="661"/>
      <c r="BI26" s="661"/>
    </row>
    <row r="27" spans="1:61" x14ac:dyDescent="0.3">
      <c r="A27" s="846"/>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c r="BC27" s="847"/>
      <c r="BD27" s="847"/>
      <c r="BE27" s="847"/>
      <c r="BF27" s="847"/>
      <c r="BG27" s="847"/>
      <c r="BH27" s="847"/>
      <c r="BI27" s="848"/>
    </row>
    <row r="28" spans="1:61" x14ac:dyDescent="0.3">
      <c r="A28" s="316" t="s">
        <v>201</v>
      </c>
      <c r="B28" s="317"/>
      <c r="C28" s="317"/>
      <c r="D28" s="317"/>
      <c r="E28" s="318" t="s">
        <v>200</v>
      </c>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53">
        <f>SUM(AQ29:AY30)</f>
        <v>0</v>
      </c>
      <c r="AR28" s="354"/>
      <c r="AS28" s="354"/>
      <c r="AT28" s="354"/>
      <c r="AU28" s="354"/>
      <c r="AV28" s="354"/>
      <c r="AW28" s="354"/>
      <c r="AX28" s="354"/>
      <c r="AY28" s="355"/>
      <c r="AZ28" s="377">
        <f>SUM(AZ29:BI30)</f>
        <v>0</v>
      </c>
      <c r="BA28" s="378"/>
      <c r="BB28" s="378"/>
      <c r="BC28" s="378"/>
      <c r="BD28" s="378"/>
      <c r="BE28" s="378"/>
      <c r="BF28" s="378"/>
      <c r="BG28" s="378"/>
      <c r="BH28" s="378"/>
      <c r="BI28" s="379"/>
    </row>
    <row r="29" spans="1:61" x14ac:dyDescent="0.3">
      <c r="A29" s="866"/>
      <c r="B29" s="867"/>
      <c r="C29" s="867"/>
      <c r="D29" s="867"/>
      <c r="E29" s="385" t="s">
        <v>438</v>
      </c>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10"/>
      <c r="AR29" s="311"/>
      <c r="AS29" s="311"/>
      <c r="AT29" s="311"/>
      <c r="AU29" s="311"/>
      <c r="AV29" s="311"/>
      <c r="AW29" s="311"/>
      <c r="AX29" s="311"/>
      <c r="AY29" s="312"/>
      <c r="AZ29" s="313"/>
      <c r="BA29" s="314"/>
      <c r="BB29" s="314"/>
      <c r="BC29" s="314"/>
      <c r="BD29" s="314"/>
      <c r="BE29" s="314"/>
      <c r="BF29" s="314"/>
      <c r="BG29" s="314"/>
      <c r="BH29" s="314"/>
      <c r="BI29" s="315"/>
    </row>
    <row r="30" spans="1:61" x14ac:dyDescent="0.3">
      <c r="A30" s="866"/>
      <c r="B30" s="867"/>
      <c r="C30" s="867"/>
      <c r="D30" s="867"/>
      <c r="E30" s="385" t="s">
        <v>439</v>
      </c>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10"/>
      <c r="AR30" s="311"/>
      <c r="AS30" s="311"/>
      <c r="AT30" s="311"/>
      <c r="AU30" s="311"/>
      <c r="AV30" s="311"/>
      <c r="AW30" s="311"/>
      <c r="AX30" s="311"/>
      <c r="AY30" s="312"/>
      <c r="AZ30" s="313"/>
      <c r="BA30" s="314"/>
      <c r="BB30" s="314"/>
      <c r="BC30" s="314"/>
      <c r="BD30" s="314"/>
      <c r="BE30" s="314"/>
      <c r="BF30" s="314"/>
      <c r="BG30" s="314"/>
      <c r="BH30" s="314"/>
      <c r="BI30" s="315"/>
    </row>
    <row r="31" spans="1:61" x14ac:dyDescent="0.3">
      <c r="A31" s="316" t="s">
        <v>202</v>
      </c>
      <c r="B31" s="317"/>
      <c r="C31" s="317"/>
      <c r="D31" s="317"/>
      <c r="E31" s="318" t="s">
        <v>440</v>
      </c>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53">
        <f>SUM(AQ33:AQ36)-AQ35</f>
        <v>0</v>
      </c>
      <c r="AR31" s="354"/>
      <c r="AS31" s="354"/>
      <c r="AT31" s="354"/>
      <c r="AU31" s="354"/>
      <c r="AV31" s="354"/>
      <c r="AW31" s="354"/>
      <c r="AX31" s="354"/>
      <c r="AY31" s="355"/>
      <c r="AZ31" s="377">
        <f>SUM(AZ32:BI36)</f>
        <v>0</v>
      </c>
      <c r="BA31" s="378"/>
      <c r="BB31" s="378"/>
      <c r="BC31" s="378"/>
      <c r="BD31" s="378"/>
      <c r="BE31" s="378"/>
      <c r="BF31" s="378"/>
      <c r="BG31" s="378"/>
      <c r="BH31" s="378"/>
      <c r="BI31" s="379"/>
    </row>
    <row r="32" spans="1:61" x14ac:dyDescent="0.3">
      <c r="A32" s="383"/>
      <c r="B32" s="384"/>
      <c r="C32" s="384"/>
      <c r="D32" s="384"/>
      <c r="E32" s="385" t="s">
        <v>441</v>
      </c>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0">
        <v>1</v>
      </c>
      <c r="AR32" s="381"/>
      <c r="AS32" s="381"/>
      <c r="AT32" s="381"/>
      <c r="AU32" s="381"/>
      <c r="AV32" s="381"/>
      <c r="AW32" s="381"/>
      <c r="AX32" s="381"/>
      <c r="AY32" s="382"/>
      <c r="AZ32" s="313"/>
      <c r="BA32" s="314"/>
      <c r="BB32" s="314"/>
      <c r="BC32" s="314"/>
      <c r="BD32" s="314"/>
      <c r="BE32" s="314"/>
      <c r="BF32" s="314"/>
      <c r="BG32" s="314"/>
      <c r="BH32" s="314"/>
      <c r="BI32" s="315"/>
    </row>
    <row r="33" spans="1:61" ht="28.5" customHeight="1" x14ac:dyDescent="0.3">
      <c r="A33" s="383"/>
      <c r="B33" s="384"/>
      <c r="C33" s="384"/>
      <c r="D33" s="384"/>
      <c r="E33" s="385" t="s">
        <v>442</v>
      </c>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10"/>
      <c r="AR33" s="311"/>
      <c r="AS33" s="311"/>
      <c r="AT33" s="311"/>
      <c r="AU33" s="311"/>
      <c r="AV33" s="311"/>
      <c r="AW33" s="311"/>
      <c r="AX33" s="311"/>
      <c r="AY33" s="312"/>
      <c r="AZ33" s="313"/>
      <c r="BA33" s="314"/>
      <c r="BB33" s="314"/>
      <c r="BC33" s="314"/>
      <c r="BD33" s="314"/>
      <c r="BE33" s="314"/>
      <c r="BF33" s="314"/>
      <c r="BG33" s="314"/>
      <c r="BH33" s="314"/>
      <c r="BI33" s="315"/>
    </row>
    <row r="34" spans="1:61" ht="24.75" customHeight="1" x14ac:dyDescent="0.3">
      <c r="A34" s="383"/>
      <c r="B34" s="384"/>
      <c r="C34" s="384"/>
      <c r="D34" s="384"/>
      <c r="E34" s="385" t="s">
        <v>443</v>
      </c>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10"/>
      <c r="AR34" s="311"/>
      <c r="AS34" s="311"/>
      <c r="AT34" s="311"/>
      <c r="AU34" s="311"/>
      <c r="AV34" s="311"/>
      <c r="AW34" s="311"/>
      <c r="AX34" s="311"/>
      <c r="AY34" s="312"/>
      <c r="AZ34" s="313"/>
      <c r="BA34" s="314"/>
      <c r="BB34" s="314"/>
      <c r="BC34" s="314"/>
      <c r="BD34" s="314"/>
      <c r="BE34" s="314"/>
      <c r="BF34" s="314"/>
      <c r="BG34" s="314"/>
      <c r="BH34" s="314"/>
      <c r="BI34" s="315"/>
    </row>
    <row r="35" spans="1:61" x14ac:dyDescent="0.3">
      <c r="A35" s="383"/>
      <c r="B35" s="384"/>
      <c r="C35" s="384"/>
      <c r="D35" s="384"/>
      <c r="E35" s="385" t="s">
        <v>444</v>
      </c>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0"/>
      <c r="AR35" s="381"/>
      <c r="AS35" s="381"/>
      <c r="AT35" s="381"/>
      <c r="AU35" s="381"/>
      <c r="AV35" s="381"/>
      <c r="AW35" s="381"/>
      <c r="AX35" s="381"/>
      <c r="AY35" s="382"/>
      <c r="AZ35" s="313"/>
      <c r="BA35" s="314"/>
      <c r="BB35" s="314"/>
      <c r="BC35" s="314"/>
      <c r="BD35" s="314"/>
      <c r="BE35" s="314"/>
      <c r="BF35" s="314"/>
      <c r="BG35" s="314"/>
      <c r="BH35" s="314"/>
      <c r="BI35" s="315"/>
    </row>
    <row r="36" spans="1:61" ht="23.25" customHeight="1" x14ac:dyDescent="0.3">
      <c r="A36" s="383"/>
      <c r="B36" s="384"/>
      <c r="C36" s="384"/>
      <c r="D36" s="384"/>
      <c r="E36" s="385" t="s">
        <v>445</v>
      </c>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10"/>
      <c r="AR36" s="311"/>
      <c r="AS36" s="311"/>
      <c r="AT36" s="311"/>
      <c r="AU36" s="311"/>
      <c r="AV36" s="311"/>
      <c r="AW36" s="311"/>
      <c r="AX36" s="311"/>
      <c r="AY36" s="312"/>
      <c r="AZ36" s="313"/>
      <c r="BA36" s="314"/>
      <c r="BB36" s="314"/>
      <c r="BC36" s="314"/>
      <c r="BD36" s="314"/>
      <c r="BE36" s="314"/>
      <c r="BF36" s="314"/>
      <c r="BG36" s="314"/>
      <c r="BH36" s="314"/>
      <c r="BI36" s="315"/>
    </row>
    <row r="37" spans="1:61" x14ac:dyDescent="0.3">
      <c r="A37" s="316" t="s">
        <v>204</v>
      </c>
      <c r="B37" s="317"/>
      <c r="C37" s="317"/>
      <c r="D37" s="317"/>
      <c r="E37" s="318" t="s">
        <v>203</v>
      </c>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80"/>
      <c r="AR37" s="381"/>
      <c r="AS37" s="381"/>
      <c r="AT37" s="381"/>
      <c r="AU37" s="381"/>
      <c r="AV37" s="381"/>
      <c r="AW37" s="381"/>
      <c r="AX37" s="381"/>
      <c r="AY37" s="382"/>
      <c r="AZ37" s="322"/>
      <c r="BA37" s="323"/>
      <c r="BB37" s="323"/>
      <c r="BC37" s="323"/>
      <c r="BD37" s="323"/>
      <c r="BE37" s="323"/>
      <c r="BF37" s="323"/>
      <c r="BG37" s="323"/>
      <c r="BH37" s="323"/>
      <c r="BI37" s="324"/>
    </row>
    <row r="38" spans="1:61" x14ac:dyDescent="0.3">
      <c r="A38" s="316" t="s">
        <v>204</v>
      </c>
      <c r="B38" s="317"/>
      <c r="C38" s="317"/>
      <c r="D38" s="317"/>
      <c r="E38" s="318" t="s">
        <v>446</v>
      </c>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9">
        <v>0</v>
      </c>
      <c r="AR38" s="320"/>
      <c r="AS38" s="320"/>
      <c r="AT38" s="320"/>
      <c r="AU38" s="320"/>
      <c r="AV38" s="320"/>
      <c r="AW38" s="320"/>
      <c r="AX38" s="320"/>
      <c r="AY38" s="321"/>
      <c r="AZ38" s="322">
        <v>0</v>
      </c>
      <c r="BA38" s="323"/>
      <c r="BB38" s="323"/>
      <c r="BC38" s="323"/>
      <c r="BD38" s="323"/>
      <c r="BE38" s="323"/>
      <c r="BF38" s="323"/>
      <c r="BG38" s="323"/>
      <c r="BH38" s="323"/>
      <c r="BI38" s="324"/>
    </row>
    <row r="39" spans="1:61" ht="17.399999999999999" x14ac:dyDescent="0.3">
      <c r="A39" s="294"/>
      <c r="B39" s="295"/>
      <c r="C39" s="295"/>
      <c r="D39" s="295"/>
      <c r="E39" s="296" t="s">
        <v>205</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353">
        <f>AQ28+AQ31+AQ38</f>
        <v>0</v>
      </c>
      <c r="AR39" s="354"/>
      <c r="AS39" s="354"/>
      <c r="AT39" s="354"/>
      <c r="AU39" s="354"/>
      <c r="AV39" s="354"/>
      <c r="AW39" s="354"/>
      <c r="AX39" s="354"/>
      <c r="AY39" s="355"/>
      <c r="AZ39" s="377">
        <f>AZ38+AZ37+AZ31+AZ28</f>
        <v>0</v>
      </c>
      <c r="BA39" s="378"/>
      <c r="BB39" s="378"/>
      <c r="BC39" s="378"/>
      <c r="BD39" s="378"/>
      <c r="BE39" s="378"/>
      <c r="BF39" s="378"/>
      <c r="BG39" s="378"/>
      <c r="BH39" s="378"/>
      <c r="BI39" s="379"/>
    </row>
    <row r="40" spans="1:61" ht="17.399999999999999" x14ac:dyDescent="0.3">
      <c r="A40" s="294"/>
      <c r="B40" s="295"/>
      <c r="C40" s="295"/>
      <c r="D40" s="295"/>
      <c r="E40" s="296" t="s">
        <v>206</v>
      </c>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310"/>
      <c r="AR40" s="311"/>
      <c r="AS40" s="311"/>
      <c r="AT40" s="311"/>
      <c r="AU40" s="311"/>
      <c r="AV40" s="311"/>
      <c r="AW40" s="311"/>
      <c r="AX40" s="311"/>
      <c r="AY40" s="312"/>
      <c r="AZ40" s="313"/>
      <c r="BA40" s="314"/>
      <c r="BB40" s="314"/>
      <c r="BC40" s="314"/>
      <c r="BD40" s="314"/>
      <c r="BE40" s="314"/>
      <c r="BF40" s="314"/>
      <c r="BG40" s="314"/>
      <c r="BH40" s="314"/>
      <c r="BI40" s="315"/>
    </row>
    <row r="41" spans="1:61" ht="17.399999999999999" x14ac:dyDescent="0.3">
      <c r="A41" s="294"/>
      <c r="B41" s="295"/>
      <c r="C41" s="295"/>
      <c r="D41" s="295"/>
      <c r="E41" s="296" t="s">
        <v>207</v>
      </c>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7">
        <f>AQ39+AZ39+AQ40+AZ40</f>
        <v>0</v>
      </c>
      <c r="AR41" s="298"/>
      <c r="AS41" s="298"/>
      <c r="AT41" s="298"/>
      <c r="AU41" s="298"/>
      <c r="AV41" s="298"/>
      <c r="AW41" s="298"/>
      <c r="AX41" s="298"/>
      <c r="AY41" s="298"/>
      <c r="AZ41" s="298"/>
      <c r="BA41" s="298"/>
      <c r="BB41" s="298"/>
      <c r="BC41" s="298"/>
      <c r="BD41" s="298"/>
      <c r="BE41" s="298"/>
      <c r="BF41" s="298"/>
      <c r="BG41" s="298"/>
      <c r="BH41" s="298"/>
      <c r="BI41" s="299"/>
    </row>
    <row r="42" spans="1:61" ht="15" customHeight="1" x14ac:dyDescent="0.3"/>
    <row r="43" spans="1:61" ht="15" customHeight="1" x14ac:dyDescent="0.3"/>
    <row r="44" spans="1:61" ht="15" customHeight="1" x14ac:dyDescent="0.3"/>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85" spans="1:61" x14ac:dyDescent="0.3">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row>
    <row r="88" spans="1:61" x14ac:dyDescent="0.3">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row>
    <row r="89" spans="1:61" x14ac:dyDescent="0.3">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row>
    <row r="90" spans="1:61" x14ac:dyDescent="0.3">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row>
    <row r="91" spans="1:61" x14ac:dyDescent="0.3">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row>
    <row r="92" spans="1:61" x14ac:dyDescent="0.3">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row>
    <row r="93" spans="1:61" x14ac:dyDescent="0.3">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row>
    <row r="94" spans="1:61" x14ac:dyDescent="0.3">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row>
    <row r="95" spans="1:61" x14ac:dyDescent="0.3">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row>
    <row r="96" spans="1:61" x14ac:dyDescent="0.3">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row>
    <row r="97" spans="1:61" x14ac:dyDescent="0.3">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row>
    <row r="98" spans="1:61" x14ac:dyDescent="0.3">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row>
    <row r="99" spans="1:61" x14ac:dyDescent="0.3">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row>
    <row r="100" spans="1:61" x14ac:dyDescent="0.3">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row>
    <row r="101" spans="1:61" x14ac:dyDescent="0.3">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row>
    <row r="102" spans="1:61" x14ac:dyDescent="0.3">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row>
    <row r="103" spans="1:61" x14ac:dyDescent="0.3">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row>
    <row r="104" spans="1:61" x14ac:dyDescent="0.3">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row>
    <row r="105" spans="1:61" x14ac:dyDescent="0.3">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row>
  </sheetData>
  <mergeCells count="126">
    <mergeCell ref="A15:D15"/>
    <mergeCell ref="E15:AP15"/>
    <mergeCell ref="AQ15:AY15"/>
    <mergeCell ref="AZ15:BI15"/>
    <mergeCell ref="A8:BI8"/>
    <mergeCell ref="A9:BI9"/>
    <mergeCell ref="A17:D17"/>
    <mergeCell ref="E17:AP17"/>
    <mergeCell ref="AQ17:AY17"/>
    <mergeCell ref="AZ17:BI17"/>
    <mergeCell ref="A13:D13"/>
    <mergeCell ref="E13:AP13"/>
    <mergeCell ref="AQ13:AY13"/>
    <mergeCell ref="AZ13:BI13"/>
    <mergeCell ref="A14:D14"/>
    <mergeCell ref="E14:AP14"/>
    <mergeCell ref="AQ14:AY14"/>
    <mergeCell ref="AZ14:BI14"/>
    <mergeCell ref="A10:BI10"/>
    <mergeCell ref="A12:D12"/>
    <mergeCell ref="E12:AP12"/>
    <mergeCell ref="AQ12:AY12"/>
    <mergeCell ref="AZ12:BI12"/>
    <mergeCell ref="A16:D16"/>
    <mergeCell ref="E16:AP16"/>
    <mergeCell ref="AQ16:AY16"/>
    <mergeCell ref="AZ16:BI16"/>
    <mergeCell ref="A22:D22"/>
    <mergeCell ref="E22:AP22"/>
    <mergeCell ref="AQ22:AY22"/>
    <mergeCell ref="AZ22:BI22"/>
    <mergeCell ref="A19:D19"/>
    <mergeCell ref="E19:AP19"/>
    <mergeCell ref="AQ19:AY19"/>
    <mergeCell ref="AZ19:BI19"/>
    <mergeCell ref="A21:D21"/>
    <mergeCell ref="E21:AP21"/>
    <mergeCell ref="AQ21:AY21"/>
    <mergeCell ref="AZ21:BI21"/>
    <mergeCell ref="A20:D20"/>
    <mergeCell ref="E20:AP20"/>
    <mergeCell ref="AQ20:AY20"/>
    <mergeCell ref="AZ20:BI20"/>
    <mergeCell ref="A18:D18"/>
    <mergeCell ref="E18:AP18"/>
    <mergeCell ref="AQ18:AY18"/>
    <mergeCell ref="AZ18:BI18"/>
    <mergeCell ref="A29:D29"/>
    <mergeCell ref="E29:AP29"/>
    <mergeCell ref="AQ29:AY29"/>
    <mergeCell ref="AZ29:BI29"/>
    <mergeCell ref="A30:D30"/>
    <mergeCell ref="E30:AP30"/>
    <mergeCell ref="AQ30:AY30"/>
    <mergeCell ref="AZ30:BI30"/>
    <mergeCell ref="A27:BI27"/>
    <mergeCell ref="A28:D28"/>
    <mergeCell ref="E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8:D38"/>
    <mergeCell ref="E38:AP38"/>
    <mergeCell ref="AQ38:AY38"/>
    <mergeCell ref="AZ38:BI38"/>
    <mergeCell ref="A35:D35"/>
    <mergeCell ref="E35:AP35"/>
    <mergeCell ref="AQ35:AY35"/>
    <mergeCell ref="AZ35:BI35"/>
    <mergeCell ref="A37:D37"/>
    <mergeCell ref="E37:AP37"/>
    <mergeCell ref="AQ37:AY37"/>
    <mergeCell ref="AZ37:BI37"/>
    <mergeCell ref="A36:D36"/>
    <mergeCell ref="E36:AP36"/>
    <mergeCell ref="AQ36:AY36"/>
    <mergeCell ref="AZ36:BI36"/>
    <mergeCell ref="A41:D41"/>
    <mergeCell ref="E41:AP41"/>
    <mergeCell ref="A39:D39"/>
    <mergeCell ref="E39:AP39"/>
    <mergeCell ref="AQ39:AY39"/>
    <mergeCell ref="AZ39:BI39"/>
    <mergeCell ref="A40:D40"/>
    <mergeCell ref="E40:AP40"/>
    <mergeCell ref="AQ40:AY40"/>
    <mergeCell ref="AZ40:BI40"/>
    <mergeCell ref="AQ41:BI41"/>
    <mergeCell ref="H3:AP3"/>
    <mergeCell ref="AQ3:BI4"/>
    <mergeCell ref="AQ5:AY5"/>
    <mergeCell ref="AZ5:BI5"/>
    <mergeCell ref="H6:BI6"/>
    <mergeCell ref="A7:BI7"/>
    <mergeCell ref="A11:D11"/>
    <mergeCell ref="E11:AP11"/>
    <mergeCell ref="AQ11:AY11"/>
    <mergeCell ref="AZ11:BI11"/>
    <mergeCell ref="H4:AP4"/>
    <mergeCell ref="H5:AP5"/>
    <mergeCell ref="A23:AP23"/>
    <mergeCell ref="AQ23:BI23"/>
    <mergeCell ref="A24:D24"/>
    <mergeCell ref="E24:AP24"/>
    <mergeCell ref="AQ24:AY24"/>
    <mergeCell ref="AZ24:BI24"/>
    <mergeCell ref="A25:BI25"/>
    <mergeCell ref="A26:D26"/>
    <mergeCell ref="E26:AP26"/>
    <mergeCell ref="AQ26:AY26"/>
    <mergeCell ref="AZ26:BI26"/>
  </mergeCells>
  <pageMargins left="0.39" right="0.2" top="0.49" bottom="0.53" header="0.3" footer="0.3"/>
  <pageSetup paperSize="9" orientation="portrait" verticalDpi="0" r:id="rId1"/>
  <rowBreaks count="2" manualBreakCount="2">
    <brk id="1" max="16383" man="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1</vt:lpstr>
      <vt:lpstr>Anexa 2</vt:lpstr>
      <vt:lpstr>Anexa 3</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2023-10-16T10:21:33Z</cp:lastPrinted>
  <dcterms:created xsi:type="dcterms:W3CDTF">2017-08-21T06:23:24Z</dcterms:created>
  <dcterms:modified xsi:type="dcterms:W3CDTF">2024-05-23T10:13:51Z</dcterms:modified>
</cp:coreProperties>
</file>